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663" activeTab="9"/>
  </bookViews>
  <sheets>
    <sheet name="Список участников" sheetId="5" r:id="rId1"/>
    <sheet name="РТ" sheetId="3" r:id="rId2"/>
    <sheet name="БеСп" sheetId="2" r:id="rId3"/>
    <sheet name="НТ " sheetId="14" r:id="rId4"/>
    <sheet name="Дуэль" sheetId="12" r:id="rId5"/>
    <sheet name="Дуэт" sheetId="11" r:id="rId6"/>
    <sheet name="Топор" sheetId="4" r:id="rId7"/>
    <sheet name="МПЛ-50" sheetId="7" r:id="rId8"/>
    <sheet name="Многоб" sheetId="17" r:id="rId9"/>
    <sheet name="Опред-е победителей" sheetId="13" r:id="rId10"/>
  </sheets>
  <externalReferences>
    <externalReference r:id="rId11"/>
  </externalReferences>
  <definedNames>
    <definedName name="_xlnm.Print_Area" localSheetId="2">'[1]Без спины'!$A$89:$D$98</definedName>
    <definedName name="_xlnm.Print_Area" localSheetId="4">Дуэль!$C$13:$R$36</definedName>
    <definedName name="_xlnm.Print_Area" localSheetId="9">'Опред-е победителей'!$A$2:$K$10</definedName>
    <definedName name="_xlnm.Print_Area" localSheetId="1">РТ!#REF!</definedName>
  </definedNames>
  <calcPr calcId="145621"/>
</workbook>
</file>

<file path=xl/calcChain.xml><?xml version="1.0" encoding="utf-8"?>
<calcChain xmlns="http://schemas.openxmlformats.org/spreadsheetml/2006/main">
  <c r="L10" i="12" l="1"/>
  <c r="L9" i="12"/>
  <c r="L8" i="12"/>
  <c r="L7" i="12"/>
  <c r="L6" i="12"/>
  <c r="L5" i="12"/>
  <c r="L4" i="12"/>
  <c r="L3" i="12"/>
  <c r="AR24" i="4" l="1"/>
  <c r="AS24" i="4"/>
  <c r="D25" i="4"/>
  <c r="G24" i="4" s="1"/>
  <c r="H25" i="4"/>
  <c r="L25" i="4"/>
  <c r="P25" i="4"/>
  <c r="T25" i="4"/>
  <c r="X25" i="4"/>
  <c r="AB25" i="4"/>
  <c r="AF25" i="4"/>
  <c r="AJ25" i="4"/>
  <c r="AN25" i="4"/>
  <c r="K4" i="13"/>
  <c r="K9" i="13"/>
  <c r="K6" i="13"/>
  <c r="K8" i="13"/>
  <c r="K7" i="13"/>
  <c r="K10" i="13"/>
  <c r="K5" i="13"/>
  <c r="K3" i="13"/>
  <c r="G10" i="2"/>
  <c r="K10" i="2" s="1"/>
  <c r="O10" i="2" s="1"/>
  <c r="S10" i="2" s="1"/>
  <c r="W10" i="2" s="1"/>
  <c r="AA10" i="2" s="1"/>
  <c r="AE10" i="2" s="1"/>
  <c r="AI10" i="2" s="1"/>
  <c r="AM10" i="2" s="1"/>
  <c r="AQ10" i="2" s="1"/>
  <c r="AU10" i="2" s="1"/>
  <c r="AY10" i="2" s="1"/>
  <c r="BC10" i="2" s="1"/>
  <c r="BG10" i="2" s="1"/>
  <c r="BK10" i="2" s="1"/>
  <c r="BN10" i="2" s="1"/>
  <c r="BL10" i="2"/>
  <c r="BM10" i="2"/>
  <c r="G11" i="2"/>
  <c r="K11" i="2"/>
  <c r="O11" i="2"/>
  <c r="S11" i="2" s="1"/>
  <c r="W11" i="2" s="1"/>
  <c r="AA11" i="2" s="1"/>
  <c r="AE11" i="2" s="1"/>
  <c r="AI11" i="2" s="1"/>
  <c r="AM11" i="2" s="1"/>
  <c r="AQ11" i="2" s="1"/>
  <c r="AU11" i="2" s="1"/>
  <c r="AY11" i="2" s="1"/>
  <c r="BC11" i="2" s="1"/>
  <c r="BG11" i="2" s="1"/>
  <c r="BK11" i="2" s="1"/>
  <c r="BN11" i="2" s="1"/>
  <c r="BL11" i="2"/>
  <c r="BM11" i="2"/>
  <c r="G12" i="2"/>
  <c r="K12" i="2" s="1"/>
  <c r="O12" i="2" s="1"/>
  <c r="S12" i="2" s="1"/>
  <c r="W12" i="2" s="1"/>
  <c r="AA12" i="2" s="1"/>
  <c r="AE12" i="2" s="1"/>
  <c r="AI12" i="2" s="1"/>
  <c r="AM12" i="2" s="1"/>
  <c r="AQ12" i="2" s="1"/>
  <c r="AU12" i="2" s="1"/>
  <c r="AY12" i="2" s="1"/>
  <c r="BC12" i="2" s="1"/>
  <c r="BG12" i="2" s="1"/>
  <c r="BK12" i="2" s="1"/>
  <c r="BN12" i="2" s="1"/>
  <c r="BL12" i="2"/>
  <c r="BM12" i="2"/>
  <c r="G13" i="2"/>
  <c r="K13" i="2" s="1"/>
  <c r="O13" i="2" s="1"/>
  <c r="S13" i="2" s="1"/>
  <c r="W13" i="2" s="1"/>
  <c r="AA13" i="2" s="1"/>
  <c r="AE13" i="2" s="1"/>
  <c r="AI13" i="2" s="1"/>
  <c r="AM13" i="2" s="1"/>
  <c r="AQ13" i="2" s="1"/>
  <c r="AU13" i="2" s="1"/>
  <c r="AY13" i="2" s="1"/>
  <c r="BC13" i="2" s="1"/>
  <c r="BG13" i="2" s="1"/>
  <c r="BK13" i="2" s="1"/>
  <c r="BN13" i="2" s="1"/>
  <c r="BL13" i="2"/>
  <c r="BM13" i="2"/>
  <c r="G14" i="2"/>
  <c r="K14" i="2" s="1"/>
  <c r="O14" i="2" s="1"/>
  <c r="S14" i="2" s="1"/>
  <c r="W14" i="2" s="1"/>
  <c r="AA14" i="2" s="1"/>
  <c r="AE14" i="2" s="1"/>
  <c r="AI14" i="2" s="1"/>
  <c r="AM14" i="2" s="1"/>
  <c r="AQ14" i="2" s="1"/>
  <c r="AU14" i="2" s="1"/>
  <c r="AY14" i="2" s="1"/>
  <c r="BC14" i="2" s="1"/>
  <c r="BG14" i="2" s="1"/>
  <c r="BK14" i="2" s="1"/>
  <c r="BN14" i="2" s="1"/>
  <c r="BL14" i="2"/>
  <c r="BM14" i="2"/>
  <c r="G15" i="2"/>
  <c r="K15" i="2" s="1"/>
  <c r="O15" i="2" s="1"/>
  <c r="S15" i="2" s="1"/>
  <c r="W15" i="2" s="1"/>
  <c r="AA15" i="2" s="1"/>
  <c r="AE15" i="2" s="1"/>
  <c r="AI15" i="2" s="1"/>
  <c r="AM15" i="2" s="1"/>
  <c r="AQ15" i="2" s="1"/>
  <c r="AU15" i="2" s="1"/>
  <c r="AY15" i="2" s="1"/>
  <c r="BC15" i="2" s="1"/>
  <c r="BG15" i="2" s="1"/>
  <c r="BK15" i="2" s="1"/>
  <c r="BN15" i="2" s="1"/>
  <c r="BL15" i="2"/>
  <c r="BM15" i="2"/>
  <c r="G7" i="2"/>
  <c r="K7" i="2" s="1"/>
  <c r="O7" i="2" s="1"/>
  <c r="S7" i="2" s="1"/>
  <c r="W7" i="2" s="1"/>
  <c r="AA7" i="2" s="1"/>
  <c r="G8" i="2"/>
  <c r="K8" i="2" s="1"/>
  <c r="O8" i="2" s="1"/>
  <c r="S8" i="2" s="1"/>
  <c r="W8" i="2" s="1"/>
  <c r="AA8" i="2" s="1"/>
  <c r="G9" i="2"/>
  <c r="K9" i="2" s="1"/>
  <c r="O9" i="2" s="1"/>
  <c r="S9" i="2" s="1"/>
  <c r="W9" i="2" s="1"/>
  <c r="AA9" i="2" s="1"/>
  <c r="K24" i="4" l="1"/>
  <c r="O24" i="4" s="1"/>
  <c r="S24" i="4" s="1"/>
  <c r="W24" i="4" s="1"/>
  <c r="AA24" i="4" s="1"/>
  <c r="AE24" i="4" s="1"/>
  <c r="AI24" i="4" s="1"/>
  <c r="AM24" i="4" s="1"/>
  <c r="AQ24" i="4" s="1"/>
  <c r="AT24" i="4" s="1"/>
  <c r="AS8" i="4" l="1"/>
  <c r="AS10" i="4"/>
  <c r="AS12" i="4"/>
  <c r="AS14" i="4"/>
  <c r="AS16" i="4"/>
  <c r="AS18" i="4"/>
  <c r="AS20" i="4"/>
  <c r="AS22" i="4"/>
  <c r="AS6" i="4"/>
  <c r="AR8" i="4"/>
  <c r="AR10" i="4"/>
  <c r="AR12" i="4"/>
  <c r="AR14" i="4"/>
  <c r="AR16" i="4"/>
  <c r="AR18" i="4"/>
  <c r="AR20" i="4"/>
  <c r="AR22" i="4"/>
  <c r="AR6" i="4"/>
  <c r="E16" i="5"/>
  <c r="AS79" i="3"/>
  <c r="AR79" i="3"/>
  <c r="G79" i="3"/>
  <c r="K79" i="3" s="1"/>
  <c r="O79" i="3" s="1"/>
  <c r="S79" i="3" s="1"/>
  <c r="W79" i="3" s="1"/>
  <c r="AA79" i="3" s="1"/>
  <c r="AE79" i="3" s="1"/>
  <c r="AI79" i="3" s="1"/>
  <c r="AM79" i="3" s="1"/>
  <c r="AQ79" i="3" s="1"/>
  <c r="AT79" i="3" s="1"/>
  <c r="L8" i="3" s="1"/>
  <c r="AS78" i="3"/>
  <c r="AR78" i="3"/>
  <c r="G78" i="3"/>
  <c r="K78" i="3" s="1"/>
  <c r="O78" i="3" s="1"/>
  <c r="S78" i="3" s="1"/>
  <c r="W78" i="3" s="1"/>
  <c r="AA78" i="3" s="1"/>
  <c r="AE78" i="3" s="1"/>
  <c r="AI78" i="3" s="1"/>
  <c r="AM78" i="3" s="1"/>
  <c r="AQ78" i="3" s="1"/>
  <c r="AT78" i="3" s="1"/>
  <c r="L7" i="3" s="1"/>
  <c r="AS77" i="3"/>
  <c r="AR77" i="3"/>
  <c r="G77" i="3"/>
  <c r="K77" i="3" s="1"/>
  <c r="O77" i="3" s="1"/>
  <c r="S77" i="3" s="1"/>
  <c r="W77" i="3" s="1"/>
  <c r="AA77" i="3" s="1"/>
  <c r="AE77" i="3" s="1"/>
  <c r="AI77" i="3" s="1"/>
  <c r="AM77" i="3" s="1"/>
  <c r="AQ77" i="3" s="1"/>
  <c r="AT77" i="3" s="1"/>
  <c r="L13" i="3" s="1"/>
  <c r="AS76" i="3"/>
  <c r="AR76" i="3"/>
  <c r="G76" i="3"/>
  <c r="K76" i="3" s="1"/>
  <c r="O76" i="3" s="1"/>
  <c r="S76" i="3" s="1"/>
  <c r="W76" i="3" s="1"/>
  <c r="AA76" i="3" s="1"/>
  <c r="AE76" i="3" s="1"/>
  <c r="AI76" i="3" s="1"/>
  <c r="AM76" i="3" s="1"/>
  <c r="AQ76" i="3" s="1"/>
  <c r="AT76" i="3" s="1"/>
  <c r="L12" i="3" s="1"/>
  <c r="AS75" i="3"/>
  <c r="AR75" i="3"/>
  <c r="G75" i="3"/>
  <c r="K75" i="3" s="1"/>
  <c r="O75" i="3" s="1"/>
  <c r="S75" i="3" s="1"/>
  <c r="W75" i="3" s="1"/>
  <c r="AA75" i="3" s="1"/>
  <c r="AE75" i="3" s="1"/>
  <c r="AI75" i="3" s="1"/>
  <c r="AM75" i="3" s="1"/>
  <c r="AQ75" i="3" s="1"/>
  <c r="AT75" i="3" s="1"/>
  <c r="L11" i="3" s="1"/>
  <c r="AS74" i="3"/>
  <c r="AR74" i="3"/>
  <c r="G74" i="3"/>
  <c r="K74" i="3" s="1"/>
  <c r="O74" i="3" s="1"/>
  <c r="S74" i="3" s="1"/>
  <c r="W74" i="3" s="1"/>
  <c r="AA74" i="3" s="1"/>
  <c r="AE74" i="3" s="1"/>
  <c r="AI74" i="3" s="1"/>
  <c r="AM74" i="3" s="1"/>
  <c r="AQ74" i="3" s="1"/>
  <c r="AT74" i="3" s="1"/>
  <c r="L14" i="3" s="1"/>
  <c r="AS73" i="3"/>
  <c r="AR73" i="3"/>
  <c r="G73" i="3"/>
  <c r="K73" i="3" s="1"/>
  <c r="O73" i="3" s="1"/>
  <c r="S73" i="3" s="1"/>
  <c r="W73" i="3" s="1"/>
  <c r="AA73" i="3" s="1"/>
  <c r="AE73" i="3" s="1"/>
  <c r="AI73" i="3" s="1"/>
  <c r="AM73" i="3" s="1"/>
  <c r="AQ73" i="3" s="1"/>
  <c r="AT73" i="3" s="1"/>
  <c r="L6" i="3" s="1"/>
  <c r="AS72" i="3"/>
  <c r="AR72" i="3"/>
  <c r="G72" i="3"/>
  <c r="K72" i="3" s="1"/>
  <c r="O72" i="3" s="1"/>
  <c r="S72" i="3" s="1"/>
  <c r="W72" i="3" s="1"/>
  <c r="AA72" i="3" s="1"/>
  <c r="AE72" i="3" s="1"/>
  <c r="AI72" i="3" s="1"/>
  <c r="AM72" i="3" s="1"/>
  <c r="AQ72" i="3" s="1"/>
  <c r="AT72" i="3" s="1"/>
  <c r="L10" i="3" s="1"/>
  <c r="AS71" i="3"/>
  <c r="AR71" i="3"/>
  <c r="G71" i="3"/>
  <c r="K71" i="3" s="1"/>
  <c r="O71" i="3" s="1"/>
  <c r="S71" i="3" s="1"/>
  <c r="W71" i="3" s="1"/>
  <c r="AA71" i="3" s="1"/>
  <c r="AE71" i="3" s="1"/>
  <c r="AI71" i="3" s="1"/>
  <c r="AM71" i="3" s="1"/>
  <c r="AQ71" i="3" s="1"/>
  <c r="AT71" i="3" s="1"/>
  <c r="L9" i="3" s="1"/>
  <c r="AS66" i="3"/>
  <c r="AR66" i="3"/>
  <c r="G66" i="3"/>
  <c r="K66" i="3" s="1"/>
  <c r="O66" i="3" s="1"/>
  <c r="S66" i="3" s="1"/>
  <c r="W66" i="3" s="1"/>
  <c r="AA66" i="3" s="1"/>
  <c r="AE66" i="3" s="1"/>
  <c r="AI66" i="3" s="1"/>
  <c r="AM66" i="3" s="1"/>
  <c r="AQ66" i="3" s="1"/>
  <c r="AT66" i="3" s="1"/>
  <c r="J8" i="3" s="1"/>
  <c r="AS65" i="3"/>
  <c r="AR65" i="3"/>
  <c r="G65" i="3"/>
  <c r="K65" i="3" s="1"/>
  <c r="O65" i="3" s="1"/>
  <c r="S65" i="3" s="1"/>
  <c r="W65" i="3" s="1"/>
  <c r="AA65" i="3" s="1"/>
  <c r="AE65" i="3" s="1"/>
  <c r="AI65" i="3" s="1"/>
  <c r="AM65" i="3" s="1"/>
  <c r="AQ65" i="3" s="1"/>
  <c r="AT65" i="3" s="1"/>
  <c r="J7" i="3" s="1"/>
  <c r="AS64" i="3"/>
  <c r="AR64" i="3"/>
  <c r="G64" i="3"/>
  <c r="K64" i="3" s="1"/>
  <c r="O64" i="3" s="1"/>
  <c r="S64" i="3" s="1"/>
  <c r="W64" i="3" s="1"/>
  <c r="AA64" i="3" s="1"/>
  <c r="AE64" i="3" s="1"/>
  <c r="AI64" i="3" s="1"/>
  <c r="AM64" i="3" s="1"/>
  <c r="AQ64" i="3" s="1"/>
  <c r="AT64" i="3" s="1"/>
  <c r="J13" i="3" s="1"/>
  <c r="AS63" i="3"/>
  <c r="AR63" i="3"/>
  <c r="G63" i="3"/>
  <c r="K63" i="3" s="1"/>
  <c r="O63" i="3" s="1"/>
  <c r="S63" i="3" s="1"/>
  <c r="W63" i="3" s="1"/>
  <c r="AA63" i="3" s="1"/>
  <c r="AE63" i="3" s="1"/>
  <c r="AI63" i="3" s="1"/>
  <c r="AM63" i="3" s="1"/>
  <c r="AQ63" i="3" s="1"/>
  <c r="AT63" i="3" s="1"/>
  <c r="J12" i="3" s="1"/>
  <c r="AS62" i="3"/>
  <c r="AR62" i="3"/>
  <c r="G62" i="3"/>
  <c r="K62" i="3" s="1"/>
  <c r="O62" i="3" s="1"/>
  <c r="S62" i="3" s="1"/>
  <c r="W62" i="3" s="1"/>
  <c r="AA62" i="3" s="1"/>
  <c r="AE62" i="3" s="1"/>
  <c r="AI62" i="3" s="1"/>
  <c r="AM62" i="3" s="1"/>
  <c r="AQ62" i="3" s="1"/>
  <c r="AT62" i="3" s="1"/>
  <c r="J11" i="3" s="1"/>
  <c r="AS61" i="3"/>
  <c r="AR61" i="3"/>
  <c r="G61" i="3"/>
  <c r="K61" i="3" s="1"/>
  <c r="O61" i="3" s="1"/>
  <c r="S61" i="3" s="1"/>
  <c r="W61" i="3" s="1"/>
  <c r="AA61" i="3" s="1"/>
  <c r="AE61" i="3" s="1"/>
  <c r="AI61" i="3" s="1"/>
  <c r="AM61" i="3" s="1"/>
  <c r="AQ61" i="3" s="1"/>
  <c r="AT61" i="3" s="1"/>
  <c r="J14" i="3" s="1"/>
  <c r="AS60" i="3"/>
  <c r="AR60" i="3"/>
  <c r="G60" i="3"/>
  <c r="K60" i="3" s="1"/>
  <c r="O60" i="3" s="1"/>
  <c r="S60" i="3" s="1"/>
  <c r="W60" i="3" s="1"/>
  <c r="AA60" i="3" s="1"/>
  <c r="AE60" i="3" s="1"/>
  <c r="AI60" i="3" s="1"/>
  <c r="AM60" i="3" s="1"/>
  <c r="AQ60" i="3" s="1"/>
  <c r="AT60" i="3" s="1"/>
  <c r="J6" i="3" s="1"/>
  <c r="AS59" i="3"/>
  <c r="AR59" i="3"/>
  <c r="G59" i="3"/>
  <c r="K59" i="3" s="1"/>
  <c r="O59" i="3" s="1"/>
  <c r="S59" i="3" s="1"/>
  <c r="W59" i="3" s="1"/>
  <c r="AA59" i="3" s="1"/>
  <c r="AE59" i="3" s="1"/>
  <c r="AI59" i="3" s="1"/>
  <c r="AM59" i="3" s="1"/>
  <c r="AQ59" i="3" s="1"/>
  <c r="AT59" i="3" s="1"/>
  <c r="J10" i="3" s="1"/>
  <c r="AS58" i="3"/>
  <c r="AR58" i="3"/>
  <c r="G58" i="3"/>
  <c r="K58" i="3" s="1"/>
  <c r="O58" i="3" s="1"/>
  <c r="S58" i="3" s="1"/>
  <c r="W58" i="3" s="1"/>
  <c r="AA58" i="3" s="1"/>
  <c r="AE58" i="3" s="1"/>
  <c r="AI58" i="3" s="1"/>
  <c r="AM58" i="3" s="1"/>
  <c r="AQ58" i="3" s="1"/>
  <c r="AT58" i="3" s="1"/>
  <c r="J9" i="3" s="1"/>
  <c r="AN25" i="7" l="1"/>
  <c r="AN23" i="7"/>
  <c r="AN21" i="7"/>
  <c r="AN19" i="7"/>
  <c r="AN17" i="7"/>
  <c r="AN15" i="7"/>
  <c r="AN13" i="7"/>
  <c r="AN11" i="7"/>
  <c r="AN9" i="7"/>
  <c r="AN7" i="7"/>
  <c r="AJ25" i="7"/>
  <c r="AJ23" i="7"/>
  <c r="AJ21" i="7"/>
  <c r="AJ19" i="7"/>
  <c r="AJ17" i="7"/>
  <c r="AJ15" i="7"/>
  <c r="AJ13" i="7"/>
  <c r="AJ11" i="7"/>
  <c r="AJ9" i="7"/>
  <c r="AJ7" i="7"/>
  <c r="AF25" i="7"/>
  <c r="AF23" i="7"/>
  <c r="AF21" i="7"/>
  <c r="AF19" i="7"/>
  <c r="AF17" i="7"/>
  <c r="AF15" i="7"/>
  <c r="AF13" i="7"/>
  <c r="AF11" i="7"/>
  <c r="AF9" i="7"/>
  <c r="AF7" i="7"/>
  <c r="AB25" i="7"/>
  <c r="AB23" i="7"/>
  <c r="AB21" i="7"/>
  <c r="AB19" i="7"/>
  <c r="AB17" i="7"/>
  <c r="AB15" i="7"/>
  <c r="AB13" i="7"/>
  <c r="AB11" i="7"/>
  <c r="AB9" i="7"/>
  <c r="AB7" i="7"/>
  <c r="X25" i="7"/>
  <c r="X23" i="7"/>
  <c r="X21" i="7"/>
  <c r="X19" i="7"/>
  <c r="X17" i="7"/>
  <c r="X15" i="7"/>
  <c r="X13" i="7"/>
  <c r="X11" i="7"/>
  <c r="X9" i="7"/>
  <c r="X7" i="7"/>
  <c r="T25" i="7"/>
  <c r="T23" i="7"/>
  <c r="T21" i="7"/>
  <c r="T19" i="7"/>
  <c r="T17" i="7"/>
  <c r="T15" i="7"/>
  <c r="T13" i="7"/>
  <c r="T11" i="7"/>
  <c r="T9" i="7"/>
  <c r="T7" i="7"/>
  <c r="P25" i="7"/>
  <c r="P23" i="7"/>
  <c r="P21" i="7"/>
  <c r="P19" i="7"/>
  <c r="P17" i="7"/>
  <c r="P15" i="7"/>
  <c r="P13" i="7"/>
  <c r="P11" i="7"/>
  <c r="P9" i="7"/>
  <c r="P7" i="7"/>
  <c r="L25" i="7"/>
  <c r="L23" i="7"/>
  <c r="L21" i="7"/>
  <c r="L19" i="7"/>
  <c r="L17" i="7"/>
  <c r="L15" i="7"/>
  <c r="L13" i="7"/>
  <c r="L11" i="7"/>
  <c r="L9" i="7"/>
  <c r="L7" i="7"/>
  <c r="D25" i="7"/>
  <c r="G24" i="7" s="1"/>
  <c r="D23" i="7"/>
  <c r="G22" i="7" s="1"/>
  <c r="D21" i="7"/>
  <c r="G20" i="7" s="1"/>
  <c r="D19" i="7"/>
  <c r="G18" i="7" s="1"/>
  <c r="D17" i="7"/>
  <c r="G16" i="7" s="1"/>
  <c r="D15" i="7"/>
  <c r="D13" i="7"/>
  <c r="G12" i="7" s="1"/>
  <c r="D11" i="7"/>
  <c r="G10" i="7" s="1"/>
  <c r="D9" i="7"/>
  <c r="G8" i="7" s="1"/>
  <c r="G14" i="7"/>
  <c r="H25" i="7"/>
  <c r="H23" i="7"/>
  <c r="H21" i="7"/>
  <c r="H19" i="7"/>
  <c r="H17" i="7"/>
  <c r="H15" i="7"/>
  <c r="H13" i="7"/>
  <c r="H11" i="7"/>
  <c r="H9" i="7"/>
  <c r="H7" i="7"/>
  <c r="B10" i="3"/>
  <c r="B6" i="3"/>
  <c r="B14" i="3"/>
  <c r="B11" i="3"/>
  <c r="B12" i="3"/>
  <c r="B13" i="3"/>
  <c r="B7" i="3"/>
  <c r="B8" i="3"/>
  <c r="B9" i="3"/>
  <c r="G53" i="3"/>
  <c r="K53" i="3" s="1"/>
  <c r="O53" i="3" s="1"/>
  <c r="S53" i="3" s="1"/>
  <c r="W53" i="3" s="1"/>
  <c r="AA53" i="3" s="1"/>
  <c r="AE53" i="3" s="1"/>
  <c r="AI53" i="3" s="1"/>
  <c r="AM53" i="3" s="1"/>
  <c r="AQ53" i="3" s="1"/>
  <c r="AT53" i="3" s="1"/>
  <c r="G52" i="3"/>
  <c r="K52" i="3" s="1"/>
  <c r="O52" i="3" s="1"/>
  <c r="S52" i="3" s="1"/>
  <c r="W52" i="3" s="1"/>
  <c r="AA52" i="3" s="1"/>
  <c r="AE52" i="3" s="1"/>
  <c r="AI52" i="3" s="1"/>
  <c r="AM52" i="3" s="1"/>
  <c r="AQ52" i="3" s="1"/>
  <c r="AT52" i="3" s="1"/>
  <c r="G51" i="3"/>
  <c r="K51" i="3" s="1"/>
  <c r="O51" i="3" s="1"/>
  <c r="S51" i="3" s="1"/>
  <c r="W51" i="3" s="1"/>
  <c r="AA51" i="3" s="1"/>
  <c r="AE51" i="3" s="1"/>
  <c r="AI51" i="3" s="1"/>
  <c r="AM51" i="3" s="1"/>
  <c r="AQ51" i="3" s="1"/>
  <c r="AT51" i="3" s="1"/>
  <c r="G50" i="3"/>
  <c r="K50" i="3" s="1"/>
  <c r="O50" i="3" s="1"/>
  <c r="S50" i="3" s="1"/>
  <c r="W50" i="3" s="1"/>
  <c r="AA50" i="3" s="1"/>
  <c r="AE50" i="3" s="1"/>
  <c r="AI50" i="3" s="1"/>
  <c r="AM50" i="3" s="1"/>
  <c r="AQ50" i="3" s="1"/>
  <c r="AT50" i="3" s="1"/>
  <c r="G49" i="3"/>
  <c r="K49" i="3" s="1"/>
  <c r="O49" i="3" s="1"/>
  <c r="S49" i="3" s="1"/>
  <c r="W49" i="3" s="1"/>
  <c r="AA49" i="3" s="1"/>
  <c r="AE49" i="3" s="1"/>
  <c r="AI49" i="3" s="1"/>
  <c r="AM49" i="3" s="1"/>
  <c r="AQ49" i="3" s="1"/>
  <c r="AT49" i="3" s="1"/>
  <c r="G48" i="3"/>
  <c r="K48" i="3" s="1"/>
  <c r="O48" i="3" s="1"/>
  <c r="S48" i="3" s="1"/>
  <c r="W48" i="3" s="1"/>
  <c r="AA48" i="3" s="1"/>
  <c r="AE48" i="3" s="1"/>
  <c r="AI48" i="3" s="1"/>
  <c r="AM48" i="3" s="1"/>
  <c r="AQ48" i="3" s="1"/>
  <c r="AT48" i="3" s="1"/>
  <c r="G47" i="3"/>
  <c r="K47" i="3" s="1"/>
  <c r="O47" i="3" s="1"/>
  <c r="S47" i="3" s="1"/>
  <c r="W47" i="3" s="1"/>
  <c r="AA47" i="3" s="1"/>
  <c r="AE47" i="3" s="1"/>
  <c r="AI47" i="3" s="1"/>
  <c r="AM47" i="3" s="1"/>
  <c r="AQ47" i="3" s="1"/>
  <c r="AT47" i="3" s="1"/>
  <c r="G46" i="3"/>
  <c r="K46" i="3" s="1"/>
  <c r="O46" i="3" s="1"/>
  <c r="S46" i="3" s="1"/>
  <c r="W46" i="3" s="1"/>
  <c r="AA46" i="3" s="1"/>
  <c r="AE46" i="3" s="1"/>
  <c r="AI46" i="3" s="1"/>
  <c r="AM46" i="3" s="1"/>
  <c r="AQ46" i="3" s="1"/>
  <c r="AT46" i="3" s="1"/>
  <c r="G45" i="3"/>
  <c r="K45" i="3" s="1"/>
  <c r="O45" i="3" s="1"/>
  <c r="S45" i="3" s="1"/>
  <c r="W45" i="3" s="1"/>
  <c r="AA45" i="3" s="1"/>
  <c r="AE45" i="3" s="1"/>
  <c r="AI45" i="3" s="1"/>
  <c r="AM45" i="3" s="1"/>
  <c r="AQ45" i="3" s="1"/>
  <c r="AT45" i="3" s="1"/>
  <c r="H9" i="3" s="1"/>
  <c r="G40" i="3"/>
  <c r="K40" i="3" s="1"/>
  <c r="O40" i="3" s="1"/>
  <c r="S40" i="3" s="1"/>
  <c r="W40" i="3" s="1"/>
  <c r="AA40" i="3" s="1"/>
  <c r="AE40" i="3" s="1"/>
  <c r="AI40" i="3" s="1"/>
  <c r="AM40" i="3" s="1"/>
  <c r="AQ40" i="3" s="1"/>
  <c r="AT40" i="3" s="1"/>
  <c r="G39" i="3"/>
  <c r="K39" i="3" s="1"/>
  <c r="O39" i="3" s="1"/>
  <c r="S39" i="3" s="1"/>
  <c r="W39" i="3" s="1"/>
  <c r="AA39" i="3" s="1"/>
  <c r="AE39" i="3" s="1"/>
  <c r="AI39" i="3" s="1"/>
  <c r="AM39" i="3" s="1"/>
  <c r="AQ39" i="3" s="1"/>
  <c r="AT39" i="3" s="1"/>
  <c r="G38" i="3"/>
  <c r="K38" i="3" s="1"/>
  <c r="O38" i="3" s="1"/>
  <c r="S38" i="3" s="1"/>
  <c r="W38" i="3" s="1"/>
  <c r="AA38" i="3" s="1"/>
  <c r="AE38" i="3" s="1"/>
  <c r="AI38" i="3" s="1"/>
  <c r="AM38" i="3" s="1"/>
  <c r="AQ38" i="3" s="1"/>
  <c r="AT38" i="3" s="1"/>
  <c r="G37" i="3"/>
  <c r="K37" i="3" s="1"/>
  <c r="O37" i="3" s="1"/>
  <c r="S37" i="3" s="1"/>
  <c r="W37" i="3" s="1"/>
  <c r="AA37" i="3" s="1"/>
  <c r="AE37" i="3" s="1"/>
  <c r="AI37" i="3" s="1"/>
  <c r="AM37" i="3" s="1"/>
  <c r="AQ37" i="3" s="1"/>
  <c r="AT37" i="3" s="1"/>
  <c r="G36" i="3"/>
  <c r="K36" i="3" s="1"/>
  <c r="O36" i="3" s="1"/>
  <c r="S36" i="3" s="1"/>
  <c r="W36" i="3" s="1"/>
  <c r="AA36" i="3" s="1"/>
  <c r="AE36" i="3" s="1"/>
  <c r="AI36" i="3" s="1"/>
  <c r="AM36" i="3" s="1"/>
  <c r="AQ36" i="3" s="1"/>
  <c r="AT36" i="3" s="1"/>
  <c r="G35" i="3"/>
  <c r="K35" i="3" s="1"/>
  <c r="O35" i="3" s="1"/>
  <c r="S35" i="3" s="1"/>
  <c r="W35" i="3" s="1"/>
  <c r="AA35" i="3" s="1"/>
  <c r="AE35" i="3" s="1"/>
  <c r="AI35" i="3" s="1"/>
  <c r="AM35" i="3" s="1"/>
  <c r="AQ35" i="3" s="1"/>
  <c r="AT35" i="3" s="1"/>
  <c r="G34" i="3"/>
  <c r="K34" i="3" s="1"/>
  <c r="O34" i="3" s="1"/>
  <c r="S34" i="3" s="1"/>
  <c r="W34" i="3" s="1"/>
  <c r="AA34" i="3" s="1"/>
  <c r="AE34" i="3" s="1"/>
  <c r="AI34" i="3" s="1"/>
  <c r="AM34" i="3" s="1"/>
  <c r="AQ34" i="3" s="1"/>
  <c r="AT34" i="3" s="1"/>
  <c r="G33" i="3"/>
  <c r="K33" i="3" s="1"/>
  <c r="O33" i="3" s="1"/>
  <c r="S33" i="3" s="1"/>
  <c r="W33" i="3" s="1"/>
  <c r="AA33" i="3" s="1"/>
  <c r="AE33" i="3" s="1"/>
  <c r="AI33" i="3" s="1"/>
  <c r="AM33" i="3" s="1"/>
  <c r="AQ33" i="3" s="1"/>
  <c r="AT33" i="3" s="1"/>
  <c r="G32" i="3"/>
  <c r="K32" i="3" s="1"/>
  <c r="O32" i="3" s="1"/>
  <c r="S32" i="3" s="1"/>
  <c r="W32" i="3" s="1"/>
  <c r="AA32" i="3" s="1"/>
  <c r="AE32" i="3" s="1"/>
  <c r="AI32" i="3" s="1"/>
  <c r="AM32" i="3" s="1"/>
  <c r="AQ32" i="3" s="1"/>
  <c r="AT32" i="3" s="1"/>
  <c r="BF23" i="17"/>
  <c r="AZ23" i="17"/>
  <c r="AT23" i="17"/>
  <c r="AN23" i="17"/>
  <c r="AH23" i="17"/>
  <c r="AB23" i="17"/>
  <c r="V23" i="17"/>
  <c r="P23" i="17"/>
  <c r="J23" i="17"/>
  <c r="D23" i="17"/>
  <c r="I22" i="17" s="1"/>
  <c r="BM22" i="17"/>
  <c r="BL22" i="17"/>
  <c r="BF21" i="17"/>
  <c r="AZ21" i="17"/>
  <c r="AT21" i="17"/>
  <c r="AN21" i="17"/>
  <c r="AH21" i="17"/>
  <c r="AB21" i="17"/>
  <c r="V21" i="17"/>
  <c r="P21" i="17"/>
  <c r="J21" i="17"/>
  <c r="D21" i="17"/>
  <c r="I20" i="17" s="1"/>
  <c r="BM20" i="17"/>
  <c r="BL20" i="17"/>
  <c r="BF19" i="17"/>
  <c r="AZ19" i="17"/>
  <c r="AT19" i="17"/>
  <c r="AN19" i="17"/>
  <c r="AH19" i="17"/>
  <c r="AB19" i="17"/>
  <c r="V19" i="17"/>
  <c r="P19" i="17"/>
  <c r="J19" i="17"/>
  <c r="D19" i="17"/>
  <c r="I18" i="17" s="1"/>
  <c r="BM18" i="17"/>
  <c r="BL18" i="17"/>
  <c r="BF17" i="17"/>
  <c r="AZ17" i="17"/>
  <c r="AT17" i="17"/>
  <c r="AN17" i="17"/>
  <c r="AH17" i="17"/>
  <c r="AB17" i="17"/>
  <c r="V17" i="17"/>
  <c r="P17" i="17"/>
  <c r="J17" i="17"/>
  <c r="D17" i="17"/>
  <c r="I16" i="17" s="1"/>
  <c r="BM16" i="17"/>
  <c r="BL16" i="17"/>
  <c r="BF15" i="17"/>
  <c r="AZ15" i="17"/>
  <c r="AT15" i="17"/>
  <c r="AN15" i="17"/>
  <c r="AH15" i="17"/>
  <c r="AB15" i="17"/>
  <c r="V15" i="17"/>
  <c r="P15" i="17"/>
  <c r="J15" i="17"/>
  <c r="D15" i="17"/>
  <c r="I14" i="17" s="1"/>
  <c r="BM14" i="17"/>
  <c r="BL14" i="17"/>
  <c r="BF13" i="17"/>
  <c r="AZ13" i="17"/>
  <c r="AT13" i="17"/>
  <c r="AN13" i="17"/>
  <c r="AH13" i="17"/>
  <c r="AB13" i="17"/>
  <c r="V13" i="17"/>
  <c r="P13" i="17"/>
  <c r="J13" i="17"/>
  <c r="D13" i="17"/>
  <c r="I12" i="17" s="1"/>
  <c r="BM12" i="17"/>
  <c r="BL12" i="17"/>
  <c r="BF11" i="17"/>
  <c r="AZ11" i="17"/>
  <c r="AT11" i="17"/>
  <c r="AN11" i="17"/>
  <c r="AH11" i="17"/>
  <c r="AB11" i="17"/>
  <c r="V11" i="17"/>
  <c r="P11" i="17"/>
  <c r="J11" i="17"/>
  <c r="D11" i="17"/>
  <c r="BM10" i="17"/>
  <c r="BL10" i="17"/>
  <c r="BF9" i="17"/>
  <c r="AZ9" i="17"/>
  <c r="AT9" i="17"/>
  <c r="AN9" i="17"/>
  <c r="AH9" i="17"/>
  <c r="AB9" i="17"/>
  <c r="V9" i="17"/>
  <c r="P9" i="17"/>
  <c r="J9" i="17"/>
  <c r="D9" i="17"/>
  <c r="I8" i="17" s="1"/>
  <c r="BM8" i="17"/>
  <c r="BL8" i="17"/>
  <c r="BF7" i="17"/>
  <c r="AZ7" i="17"/>
  <c r="AT7" i="17"/>
  <c r="AN7" i="17"/>
  <c r="AH7" i="17"/>
  <c r="AB7" i="17"/>
  <c r="V7" i="17"/>
  <c r="P7" i="17"/>
  <c r="J7" i="17"/>
  <c r="D7" i="17"/>
  <c r="I6" i="17" s="1"/>
  <c r="BM6" i="17"/>
  <c r="BL6" i="17"/>
  <c r="BN18" i="17" l="1"/>
  <c r="BN10" i="17"/>
  <c r="I10" i="17"/>
  <c r="O10" i="17" s="1"/>
  <c r="U10" i="17" s="1"/>
  <c r="AA10" i="17" s="1"/>
  <c r="AG10" i="17" s="1"/>
  <c r="AM10" i="17" s="1"/>
  <c r="AS10" i="17" s="1"/>
  <c r="AY10" i="17" s="1"/>
  <c r="BE10" i="17" s="1"/>
  <c r="BK10" i="17" s="1"/>
  <c r="BN6" i="17"/>
  <c r="O18" i="17"/>
  <c r="U18" i="17" s="1"/>
  <c r="AA18" i="17" s="1"/>
  <c r="AG18" i="17" s="1"/>
  <c r="AM18" i="17" s="1"/>
  <c r="AS18" i="17" s="1"/>
  <c r="AY18" i="17" s="1"/>
  <c r="BE18" i="17" s="1"/>
  <c r="BK18" i="17" s="1"/>
  <c r="O20" i="17"/>
  <c r="U20" i="17" s="1"/>
  <c r="AA20" i="17" s="1"/>
  <c r="AG20" i="17" s="1"/>
  <c r="AM20" i="17" s="1"/>
  <c r="AS20" i="17" s="1"/>
  <c r="AY20" i="17" s="1"/>
  <c r="BE20" i="17" s="1"/>
  <c r="BK20" i="17" s="1"/>
  <c r="O22" i="17"/>
  <c r="U22" i="17" s="1"/>
  <c r="AA22" i="17" s="1"/>
  <c r="AG22" i="17" s="1"/>
  <c r="AM22" i="17" s="1"/>
  <c r="AS22" i="17" s="1"/>
  <c r="AY22" i="17" s="1"/>
  <c r="BE22" i="17" s="1"/>
  <c r="BK22" i="17" s="1"/>
  <c r="O12" i="17"/>
  <c r="U12" i="17" s="1"/>
  <c r="AA12" i="17" s="1"/>
  <c r="AG12" i="17" s="1"/>
  <c r="AM12" i="17" s="1"/>
  <c r="AS12" i="17" s="1"/>
  <c r="AY12" i="17" s="1"/>
  <c r="BE12" i="17" s="1"/>
  <c r="BK12" i="17" s="1"/>
  <c r="O14" i="17"/>
  <c r="U14" i="17" s="1"/>
  <c r="AA14" i="17" s="1"/>
  <c r="AG14" i="17" s="1"/>
  <c r="AM14" i="17" s="1"/>
  <c r="AS14" i="17" s="1"/>
  <c r="AY14" i="17" s="1"/>
  <c r="BE14" i="17" s="1"/>
  <c r="BK14" i="17" s="1"/>
  <c r="O16" i="17"/>
  <c r="U16" i="17" s="1"/>
  <c r="AA16" i="17" s="1"/>
  <c r="AG16" i="17" s="1"/>
  <c r="AM16" i="17" s="1"/>
  <c r="AS16" i="17" s="1"/>
  <c r="AY16" i="17" s="1"/>
  <c r="BE16" i="17" s="1"/>
  <c r="BK16" i="17" s="1"/>
  <c r="BN20" i="17"/>
  <c r="BN12" i="17"/>
  <c r="BN16" i="17"/>
  <c r="BN22" i="17"/>
  <c r="O6" i="17"/>
  <c r="U6" i="17" s="1"/>
  <c r="AA6" i="17" s="1"/>
  <c r="AG6" i="17" s="1"/>
  <c r="AM6" i="17" s="1"/>
  <c r="AS6" i="17" s="1"/>
  <c r="AY6" i="17" s="1"/>
  <c r="BE6" i="17" s="1"/>
  <c r="BK6" i="17" s="1"/>
  <c r="O8" i="17"/>
  <c r="U8" i="17" s="1"/>
  <c r="AA8" i="17" s="1"/>
  <c r="AG8" i="17" s="1"/>
  <c r="AM8" i="17" s="1"/>
  <c r="AS8" i="17" s="1"/>
  <c r="AY8" i="17" s="1"/>
  <c r="BE8" i="17" s="1"/>
  <c r="BK8" i="17" s="1"/>
  <c r="BN8" i="17"/>
  <c r="BN14" i="17"/>
  <c r="K8" i="7"/>
  <c r="O8" i="7" s="1"/>
  <c r="S8" i="7" s="1"/>
  <c r="W8" i="7" s="1"/>
  <c r="AA8" i="7" s="1"/>
  <c r="AE8" i="7" s="1"/>
  <c r="AI8" i="7" s="1"/>
  <c r="AM8" i="7" s="1"/>
  <c r="K16" i="7"/>
  <c r="O16" i="7" s="1"/>
  <c r="S16" i="7" s="1"/>
  <c r="W16" i="7" s="1"/>
  <c r="AA16" i="7" s="1"/>
  <c r="AE16" i="7" s="1"/>
  <c r="AI16" i="7" s="1"/>
  <c r="AM16" i="7" s="1"/>
  <c r="K24" i="7"/>
  <c r="O24" i="7" s="1"/>
  <c r="S24" i="7" s="1"/>
  <c r="W24" i="7" s="1"/>
  <c r="AA24" i="7" s="1"/>
  <c r="AE24" i="7" s="1"/>
  <c r="AI24" i="7" s="1"/>
  <c r="AM24" i="7" s="1"/>
  <c r="K20" i="7"/>
  <c r="O20" i="7" s="1"/>
  <c r="S20" i="7" s="1"/>
  <c r="W20" i="7" s="1"/>
  <c r="AA20" i="7" s="1"/>
  <c r="AE20" i="7" s="1"/>
  <c r="AI20" i="7" s="1"/>
  <c r="AM20" i="7" s="1"/>
  <c r="K22" i="7"/>
  <c r="O22" i="7" s="1"/>
  <c r="S22" i="7" s="1"/>
  <c r="W22" i="7" s="1"/>
  <c r="AA22" i="7" s="1"/>
  <c r="AE22" i="7" s="1"/>
  <c r="AI22" i="7" s="1"/>
  <c r="AM22" i="7" s="1"/>
  <c r="K18" i="7"/>
  <c r="O18" i="7" s="1"/>
  <c r="S18" i="7" s="1"/>
  <c r="W18" i="7" s="1"/>
  <c r="AA18" i="7" s="1"/>
  <c r="AE18" i="7" s="1"/>
  <c r="AI18" i="7" s="1"/>
  <c r="AM18" i="7" s="1"/>
  <c r="K14" i="7"/>
  <c r="O14" i="7" s="1"/>
  <c r="S14" i="7" s="1"/>
  <c r="W14" i="7" s="1"/>
  <c r="AA14" i="7" s="1"/>
  <c r="AE14" i="7" s="1"/>
  <c r="AI14" i="7" s="1"/>
  <c r="AM14" i="7" s="1"/>
  <c r="K10" i="7"/>
  <c r="O10" i="7" s="1"/>
  <c r="S10" i="7" s="1"/>
  <c r="W10" i="7" s="1"/>
  <c r="AA10" i="7" s="1"/>
  <c r="AE10" i="7" s="1"/>
  <c r="AI10" i="7" s="1"/>
  <c r="AM10" i="7" s="1"/>
  <c r="K12" i="7"/>
  <c r="O12" i="7" s="1"/>
  <c r="S12" i="7" s="1"/>
  <c r="W12" i="7" s="1"/>
  <c r="AA12" i="7" s="1"/>
  <c r="AE12" i="7" s="1"/>
  <c r="AI12" i="7" s="1"/>
  <c r="AM12" i="7" s="1"/>
  <c r="AN23" i="4" l="1"/>
  <c r="AN21" i="4"/>
  <c r="AN19" i="4"/>
  <c r="AN17" i="4"/>
  <c r="AN15" i="4"/>
  <c r="AN13" i="4"/>
  <c r="AN11" i="4"/>
  <c r="AN9" i="4"/>
  <c r="AN7" i="4"/>
  <c r="AJ23" i="4"/>
  <c r="AJ21" i="4"/>
  <c r="AJ19" i="4"/>
  <c r="AJ17" i="4"/>
  <c r="AJ15" i="4"/>
  <c r="AJ13" i="4"/>
  <c r="AJ11" i="4"/>
  <c r="AJ9" i="4"/>
  <c r="AJ7" i="4"/>
  <c r="AF23" i="4"/>
  <c r="AF21" i="4"/>
  <c r="AF19" i="4"/>
  <c r="AF17" i="4"/>
  <c r="AF15" i="4"/>
  <c r="AF13" i="4"/>
  <c r="AF11" i="4"/>
  <c r="AF9" i="4"/>
  <c r="AF7" i="4"/>
  <c r="G27" i="3" l="1"/>
  <c r="K27" i="3" s="1"/>
  <c r="O27" i="3" s="1"/>
  <c r="S27" i="3" s="1"/>
  <c r="W27" i="3" s="1"/>
  <c r="AA27" i="3" s="1"/>
  <c r="AE27" i="3" s="1"/>
  <c r="AI27" i="3" s="1"/>
  <c r="AM27" i="3" s="1"/>
  <c r="AQ27" i="3" s="1"/>
  <c r="AT27" i="3" s="1"/>
  <c r="AE7" i="2" l="1"/>
  <c r="AI7" i="2" s="1"/>
  <c r="AM7" i="2" s="1"/>
  <c r="AQ7" i="2" s="1"/>
  <c r="AU7" i="2" s="1"/>
  <c r="AY7" i="2" s="1"/>
  <c r="BC7" i="2" s="1"/>
  <c r="BG7" i="2" s="1"/>
  <c r="BK7" i="2" s="1"/>
  <c r="BN7" i="2" s="1"/>
  <c r="AE8" i="2"/>
  <c r="AI8" i="2" s="1"/>
  <c r="AM8" i="2" s="1"/>
  <c r="AQ8" i="2" s="1"/>
  <c r="AU8" i="2" s="1"/>
  <c r="AY8" i="2" s="1"/>
  <c r="BC8" i="2" s="1"/>
  <c r="BG8" i="2" s="1"/>
  <c r="BK8" i="2" s="1"/>
  <c r="BN8" i="2" s="1"/>
  <c r="AR32" i="3"/>
  <c r="AS32" i="3"/>
  <c r="AR33" i="3"/>
  <c r="AS33" i="3"/>
  <c r="AR34" i="3"/>
  <c r="AS34" i="3"/>
  <c r="AR35" i="3"/>
  <c r="AS35" i="3"/>
  <c r="AR36" i="3"/>
  <c r="AS36" i="3"/>
  <c r="AR37" i="3"/>
  <c r="AS37" i="3"/>
  <c r="AR38" i="3"/>
  <c r="AS38" i="3"/>
  <c r="AR39" i="3"/>
  <c r="AS39" i="3"/>
  <c r="AR40" i="3"/>
  <c r="AS40" i="3"/>
  <c r="AR24" i="3"/>
  <c r="AR19" i="3"/>
  <c r="G20" i="3"/>
  <c r="K20" i="3" s="1"/>
  <c r="O20" i="3" s="1"/>
  <c r="S20" i="3" s="1"/>
  <c r="W20" i="3" s="1"/>
  <c r="AA20" i="3" s="1"/>
  <c r="AE20" i="3" s="1"/>
  <c r="AI20" i="3" s="1"/>
  <c r="AM20" i="3" s="1"/>
  <c r="AQ20" i="3" s="1"/>
  <c r="AT20" i="3" s="1"/>
  <c r="G21" i="3"/>
  <c r="K21" i="3" s="1"/>
  <c r="O21" i="3" s="1"/>
  <c r="S21" i="3" s="1"/>
  <c r="W21" i="3" s="1"/>
  <c r="AA21" i="3" s="1"/>
  <c r="AE21" i="3" s="1"/>
  <c r="AI21" i="3" s="1"/>
  <c r="AM21" i="3" s="1"/>
  <c r="AQ21" i="3" s="1"/>
  <c r="AT21" i="3" s="1"/>
  <c r="G22" i="3"/>
  <c r="K22" i="3" s="1"/>
  <c r="O22" i="3" s="1"/>
  <c r="S22" i="3" s="1"/>
  <c r="W22" i="3" s="1"/>
  <c r="AA22" i="3" s="1"/>
  <c r="AE22" i="3" s="1"/>
  <c r="AI22" i="3" s="1"/>
  <c r="AM22" i="3" s="1"/>
  <c r="AQ22" i="3" s="1"/>
  <c r="AT22" i="3" s="1"/>
  <c r="G23" i="3"/>
  <c r="K23" i="3" s="1"/>
  <c r="O23" i="3" s="1"/>
  <c r="S23" i="3" s="1"/>
  <c r="W23" i="3" s="1"/>
  <c r="AA23" i="3" s="1"/>
  <c r="AE23" i="3" s="1"/>
  <c r="AI23" i="3" s="1"/>
  <c r="AM23" i="3" s="1"/>
  <c r="AQ23" i="3" s="1"/>
  <c r="AT23" i="3" s="1"/>
  <c r="G24" i="3"/>
  <c r="K24" i="3" s="1"/>
  <c r="O24" i="3" s="1"/>
  <c r="S24" i="3" s="1"/>
  <c r="W24" i="3" s="1"/>
  <c r="AA24" i="3" s="1"/>
  <c r="AE24" i="3" s="1"/>
  <c r="AI24" i="3" s="1"/>
  <c r="AM24" i="3" s="1"/>
  <c r="AQ24" i="3" s="1"/>
  <c r="AT24" i="3" s="1"/>
  <c r="G25" i="3"/>
  <c r="K25" i="3" s="1"/>
  <c r="O25" i="3" s="1"/>
  <c r="S25" i="3" s="1"/>
  <c r="W25" i="3" s="1"/>
  <c r="AA25" i="3" s="1"/>
  <c r="AE25" i="3" s="1"/>
  <c r="AI25" i="3" s="1"/>
  <c r="AM25" i="3" s="1"/>
  <c r="AQ25" i="3" s="1"/>
  <c r="AT25" i="3" s="1"/>
  <c r="G26" i="3"/>
  <c r="K26" i="3" s="1"/>
  <c r="O26" i="3" s="1"/>
  <c r="S26" i="3" s="1"/>
  <c r="W26" i="3" s="1"/>
  <c r="AA26" i="3" s="1"/>
  <c r="AE26" i="3" s="1"/>
  <c r="AI26" i="3" s="1"/>
  <c r="AM26" i="3" s="1"/>
  <c r="AQ26" i="3" s="1"/>
  <c r="AT26" i="3" s="1"/>
  <c r="AR8" i="7"/>
  <c r="J16" i="5"/>
  <c r="G8" i="11"/>
  <c r="K8" i="11" s="1"/>
  <c r="O8" i="11" s="1"/>
  <c r="S8" i="11" s="1"/>
  <c r="W8" i="11" s="1"/>
  <c r="AA8" i="11" s="1"/>
  <c r="AE8" i="11" s="1"/>
  <c r="AI8" i="11" s="1"/>
  <c r="AM8" i="11" s="1"/>
  <c r="AQ8" i="11" s="1"/>
  <c r="AT8" i="11" s="1"/>
  <c r="G10" i="11"/>
  <c r="K10" i="11" s="1"/>
  <c r="O10" i="11" s="1"/>
  <c r="S10" i="11" s="1"/>
  <c r="W10" i="11" s="1"/>
  <c r="AA10" i="11" s="1"/>
  <c r="AE10" i="11" s="1"/>
  <c r="AI10" i="11" s="1"/>
  <c r="AM10" i="11" s="1"/>
  <c r="AQ10" i="11" s="1"/>
  <c r="AT10" i="11" s="1"/>
  <c r="G12" i="11"/>
  <c r="K12" i="11" s="1"/>
  <c r="O12" i="11" s="1"/>
  <c r="S12" i="11" s="1"/>
  <c r="G6" i="11"/>
  <c r="K6" i="11" s="1"/>
  <c r="O6" i="11" s="1"/>
  <c r="S6" i="11" s="1"/>
  <c r="W6" i="11" s="1"/>
  <c r="AA6" i="11" s="1"/>
  <c r="AE6" i="11" s="1"/>
  <c r="AI6" i="11" s="1"/>
  <c r="AM6" i="11" s="1"/>
  <c r="AQ6" i="11" s="1"/>
  <c r="AT6" i="11" s="1"/>
  <c r="AA12" i="11" l="1"/>
  <c r="AE12" i="11" s="1"/>
  <c r="AI12" i="11" s="1"/>
  <c r="AM12" i="11" s="1"/>
  <c r="AQ12" i="11" s="1"/>
  <c r="AT12" i="11" s="1"/>
  <c r="W12" i="11"/>
  <c r="AE9" i="2"/>
  <c r="AI9" i="2" s="1"/>
  <c r="AM9" i="2" s="1"/>
  <c r="AQ9" i="2" s="1"/>
  <c r="AU9" i="2" s="1"/>
  <c r="AY9" i="2" s="1"/>
  <c r="BC9" i="2" s="1"/>
  <c r="BG9" i="2" s="1"/>
  <c r="BK9" i="2" s="1"/>
  <c r="BN9" i="2" s="1"/>
  <c r="AR6" i="7"/>
  <c r="AS8" i="7"/>
  <c r="AS10" i="7"/>
  <c r="AS12" i="7"/>
  <c r="AS14" i="7"/>
  <c r="AS16" i="7"/>
  <c r="AS18" i="7"/>
  <c r="AS20" i="7"/>
  <c r="AS22" i="7"/>
  <c r="AS24" i="7"/>
  <c r="AS6" i="7"/>
  <c r="AR10" i="7"/>
  <c r="AR12" i="7"/>
  <c r="AR14" i="7"/>
  <c r="AR16" i="7"/>
  <c r="AR18" i="7"/>
  <c r="AR20" i="7"/>
  <c r="AR22" i="7"/>
  <c r="AR24" i="7"/>
  <c r="AT12" i="7"/>
  <c r="AT10" i="7"/>
  <c r="D7" i="7"/>
  <c r="G6" i="7" s="1"/>
  <c r="BM8" i="2"/>
  <c r="BM7" i="2"/>
  <c r="BL6" i="2"/>
  <c r="AB23" i="4"/>
  <c r="AB21" i="4"/>
  <c r="AB19" i="4"/>
  <c r="AB17" i="4"/>
  <c r="AB15" i="4"/>
  <c r="AB13" i="4"/>
  <c r="AB11" i="4"/>
  <c r="AB9" i="4"/>
  <c r="AB7" i="4"/>
  <c r="X23" i="4"/>
  <c r="X21" i="4"/>
  <c r="X19" i="4"/>
  <c r="X17" i="4"/>
  <c r="X15" i="4"/>
  <c r="X13" i="4"/>
  <c r="X11" i="4"/>
  <c r="X9" i="4"/>
  <c r="X7" i="4"/>
  <c r="T23" i="4"/>
  <c r="T21" i="4"/>
  <c r="T19" i="4"/>
  <c r="T17" i="4"/>
  <c r="T15" i="4"/>
  <c r="T13" i="4"/>
  <c r="T11" i="4"/>
  <c r="T9" i="4"/>
  <c r="T7" i="4"/>
  <c r="P23" i="4"/>
  <c r="P21" i="4"/>
  <c r="P19" i="4"/>
  <c r="P17" i="4"/>
  <c r="P15" i="4"/>
  <c r="P13" i="4"/>
  <c r="P11" i="4"/>
  <c r="P9" i="4"/>
  <c r="P7" i="4"/>
  <c r="L23" i="4"/>
  <c r="L21" i="4"/>
  <c r="L19" i="4"/>
  <c r="L17" i="4"/>
  <c r="L15" i="4"/>
  <c r="L13" i="4"/>
  <c r="L11" i="4"/>
  <c r="L9" i="4"/>
  <c r="L7" i="4"/>
  <c r="H23" i="4"/>
  <c r="H21" i="4"/>
  <c r="H19" i="4"/>
  <c r="H17" i="4"/>
  <c r="H15" i="4"/>
  <c r="H13" i="4"/>
  <c r="H11" i="4"/>
  <c r="H9" i="4"/>
  <c r="H7" i="4"/>
  <c r="D23" i="4"/>
  <c r="D21" i="4"/>
  <c r="D19" i="4"/>
  <c r="D17" i="4"/>
  <c r="D15" i="4"/>
  <c r="D13" i="4"/>
  <c r="G12" i="4" s="1"/>
  <c r="D11" i="4"/>
  <c r="G10" i="4" s="1"/>
  <c r="D9" i="4"/>
  <c r="G8" i="4" s="1"/>
  <c r="D7" i="4"/>
  <c r="G6" i="4" s="1"/>
  <c r="AS8" i="11"/>
  <c r="AS10" i="11"/>
  <c r="AS12" i="11"/>
  <c r="AS6" i="11"/>
  <c r="AS19" i="3"/>
  <c r="AR8" i="11"/>
  <c r="AR10" i="11"/>
  <c r="AR12" i="11"/>
  <c r="AR6" i="11"/>
  <c r="AR6" i="14"/>
  <c r="AS8" i="14"/>
  <c r="AS9" i="14"/>
  <c r="AS10" i="14"/>
  <c r="AS11" i="14"/>
  <c r="AS12" i="14"/>
  <c r="AS13" i="14"/>
  <c r="AS14" i="14"/>
  <c r="AS15" i="14"/>
  <c r="AS6" i="14"/>
  <c r="AS7" i="14"/>
  <c r="AR7" i="14"/>
  <c r="AR8" i="14"/>
  <c r="AR9" i="14"/>
  <c r="AR10" i="14"/>
  <c r="AR11" i="14"/>
  <c r="AR12" i="14"/>
  <c r="AR13" i="14"/>
  <c r="AR14" i="14"/>
  <c r="AR15" i="14"/>
  <c r="BM9" i="2"/>
  <c r="BM6" i="2"/>
  <c r="BL7" i="2"/>
  <c r="BL8" i="2"/>
  <c r="BL9" i="2"/>
  <c r="G6" i="2"/>
  <c r="K6" i="2" s="1"/>
  <c r="O6" i="2" s="1"/>
  <c r="S6" i="2" s="1"/>
  <c r="W6" i="2" s="1"/>
  <c r="AA6" i="2" s="1"/>
  <c r="AE6" i="2" s="1"/>
  <c r="AI6" i="2" s="1"/>
  <c r="AM6" i="2" s="1"/>
  <c r="AQ6" i="2" s="1"/>
  <c r="AU6" i="2" s="1"/>
  <c r="AY6" i="2" s="1"/>
  <c r="BC6" i="2" s="1"/>
  <c r="BG6" i="2" s="1"/>
  <c r="BK6" i="2" s="1"/>
  <c r="BN6" i="2" s="1"/>
  <c r="AS53" i="3"/>
  <c r="AR53" i="3"/>
  <c r="AS52" i="3"/>
  <c r="AR52" i="3"/>
  <c r="AS51" i="3"/>
  <c r="AR51" i="3"/>
  <c r="AS50" i="3"/>
  <c r="AR50" i="3"/>
  <c r="AS49" i="3"/>
  <c r="AR49" i="3"/>
  <c r="AS48" i="3"/>
  <c r="AR48" i="3"/>
  <c r="AS47" i="3"/>
  <c r="AR47" i="3"/>
  <c r="AS46" i="3"/>
  <c r="AR46" i="3"/>
  <c r="AS45" i="3"/>
  <c r="AR45" i="3"/>
  <c r="AS20" i="3"/>
  <c r="AS21" i="3"/>
  <c r="AS22" i="3"/>
  <c r="AS23" i="3"/>
  <c r="AS24" i="3"/>
  <c r="AS25" i="3"/>
  <c r="AS26" i="3"/>
  <c r="AS27" i="3"/>
  <c r="AR20" i="3"/>
  <c r="AR21" i="3"/>
  <c r="AR22" i="3"/>
  <c r="AR23" i="3"/>
  <c r="AR25" i="3"/>
  <c r="AR26" i="3"/>
  <c r="AR27" i="3"/>
  <c r="AT22" i="7" l="1"/>
  <c r="AQ22" i="7"/>
  <c r="AT24" i="7"/>
  <c r="AT20" i="7"/>
  <c r="AT18" i="7"/>
  <c r="AT16" i="7"/>
  <c r="AT14" i="7"/>
  <c r="AT8" i="7"/>
  <c r="AT6" i="7"/>
  <c r="G22" i="4"/>
  <c r="K22" i="4" s="1"/>
  <c r="O22" i="4" s="1"/>
  <c r="S22" i="4" s="1"/>
  <c r="W22" i="4" s="1"/>
  <c r="AA22" i="4" s="1"/>
  <c r="AE22" i="4" s="1"/>
  <c r="AI22" i="4" s="1"/>
  <c r="AM22" i="4" s="1"/>
  <c r="AQ22" i="4" s="1"/>
  <c r="AT22" i="4" s="1"/>
  <c r="G20" i="4"/>
  <c r="K20" i="4" s="1"/>
  <c r="O20" i="4" s="1"/>
  <c r="S20" i="4" s="1"/>
  <c r="W20" i="4" s="1"/>
  <c r="AA20" i="4" s="1"/>
  <c r="AE20" i="4" s="1"/>
  <c r="AI20" i="4" s="1"/>
  <c r="AM20" i="4" s="1"/>
  <c r="AQ20" i="4" s="1"/>
  <c r="AT20" i="4" s="1"/>
  <c r="G18" i="4"/>
  <c r="K18" i="4" s="1"/>
  <c r="O18" i="4" s="1"/>
  <c r="S18" i="4" s="1"/>
  <c r="W18" i="4" s="1"/>
  <c r="AA18" i="4" s="1"/>
  <c r="AE18" i="4" s="1"/>
  <c r="AI18" i="4" s="1"/>
  <c r="AM18" i="4" s="1"/>
  <c r="AQ18" i="4" s="1"/>
  <c r="AT18" i="4" s="1"/>
  <c r="G16" i="4"/>
  <c r="K16" i="4" s="1"/>
  <c r="O16" i="4" s="1"/>
  <c r="S16" i="4" s="1"/>
  <c r="W16" i="4" s="1"/>
  <c r="AA16" i="4" s="1"/>
  <c r="AE16" i="4" s="1"/>
  <c r="AI16" i="4" s="1"/>
  <c r="AM16" i="4" s="1"/>
  <c r="AQ16" i="4" s="1"/>
  <c r="AT16" i="4" s="1"/>
  <c r="G14" i="4"/>
  <c r="K14" i="4" s="1"/>
  <c r="O14" i="4" s="1"/>
  <c r="S14" i="4" s="1"/>
  <c r="W14" i="4" s="1"/>
  <c r="AA14" i="4" s="1"/>
  <c r="AE14" i="4" s="1"/>
  <c r="AI14" i="4" s="1"/>
  <c r="AM14" i="4" s="1"/>
  <c r="AQ14" i="4" s="1"/>
  <c r="AT14" i="4" s="1"/>
  <c r="K12" i="4"/>
  <c r="O12" i="4" s="1"/>
  <c r="S12" i="4" s="1"/>
  <c r="W12" i="4" s="1"/>
  <c r="AA12" i="4" s="1"/>
  <c r="AE12" i="4" s="1"/>
  <c r="AI12" i="4" s="1"/>
  <c r="AM12" i="4" s="1"/>
  <c r="AQ12" i="4" s="1"/>
  <c r="AT12" i="4" s="1"/>
  <c r="K8" i="4"/>
  <c r="O8" i="4" s="1"/>
  <c r="S8" i="4" s="1"/>
  <c r="W8" i="4" s="1"/>
  <c r="AA8" i="4" s="1"/>
  <c r="AE8" i="4" s="1"/>
  <c r="AI8" i="4" s="1"/>
  <c r="AM8" i="4" s="1"/>
  <c r="AQ8" i="4" s="1"/>
  <c r="AT8" i="4" s="1"/>
  <c r="K10" i="4"/>
  <c r="O10" i="4" s="1"/>
  <c r="S10" i="4" s="1"/>
  <c r="W10" i="4" s="1"/>
  <c r="AA10" i="4" s="1"/>
  <c r="AE10" i="4" s="1"/>
  <c r="AI10" i="4" s="1"/>
  <c r="AM10" i="4" s="1"/>
  <c r="AQ10" i="4" s="1"/>
  <c r="AT10" i="4" s="1"/>
  <c r="K6" i="4"/>
  <c r="O6" i="4" s="1"/>
  <c r="S6" i="4" s="1"/>
  <c r="W6" i="4" s="1"/>
  <c r="AA6" i="4" s="1"/>
  <c r="AE6" i="4" s="1"/>
  <c r="AI6" i="4" s="1"/>
  <c r="AM6" i="4" s="1"/>
  <c r="AQ6" i="4" s="1"/>
  <c r="AT6" i="4" s="1"/>
  <c r="F7" i="3"/>
  <c r="H11" i="3"/>
  <c r="H8" i="3"/>
  <c r="F6" i="3"/>
  <c r="AQ14" i="7"/>
  <c r="AQ12" i="7"/>
  <c r="AQ20" i="7"/>
  <c r="AQ10" i="7"/>
  <c r="AQ18" i="7"/>
  <c r="K6" i="7"/>
  <c r="O6" i="7" s="1"/>
  <c r="AQ8" i="7"/>
  <c r="AQ16" i="7"/>
  <c r="AQ24" i="7"/>
  <c r="F9" i="3"/>
  <c r="F10" i="3"/>
  <c r="F14" i="3"/>
  <c r="H7" i="3"/>
  <c r="F12" i="3"/>
  <c r="F13" i="3"/>
  <c r="H6" i="3"/>
  <c r="H14" i="3"/>
  <c r="F11" i="3"/>
  <c r="F8" i="3"/>
  <c r="H10" i="3"/>
  <c r="H12" i="3"/>
  <c r="H13" i="3"/>
  <c r="S6" i="7" l="1"/>
  <c r="W6" i="7" s="1"/>
  <c r="AA6" i="7" s="1"/>
  <c r="AE6" i="7" s="1"/>
  <c r="AI6" i="7" s="1"/>
  <c r="AM6" i="7" s="1"/>
  <c r="AQ6" i="7" s="1"/>
  <c r="G16" i="5"/>
  <c r="H16" i="5"/>
  <c r="L16" i="5"/>
  <c r="G12" i="14"/>
  <c r="K12" i="14" s="1"/>
  <c r="O12" i="14" s="1"/>
  <c r="S12" i="14" s="1"/>
  <c r="W12" i="14" s="1"/>
  <c r="AA12" i="14" s="1"/>
  <c r="AE12" i="14" s="1"/>
  <c r="AI12" i="14" s="1"/>
  <c r="AM12" i="14" s="1"/>
  <c r="AQ12" i="14" s="1"/>
  <c r="AT12" i="14" s="1"/>
  <c r="G13" i="14"/>
  <c r="K13" i="14" s="1"/>
  <c r="O13" i="14" s="1"/>
  <c r="S13" i="14" s="1"/>
  <c r="W13" i="14" s="1"/>
  <c r="AA13" i="14" s="1"/>
  <c r="AE13" i="14" s="1"/>
  <c r="AI13" i="14" s="1"/>
  <c r="AM13" i="14" s="1"/>
  <c r="AQ13" i="14" s="1"/>
  <c r="AT13" i="14" s="1"/>
  <c r="G14" i="14"/>
  <c r="K14" i="14" s="1"/>
  <c r="O14" i="14" s="1"/>
  <c r="S14" i="14" s="1"/>
  <c r="W14" i="14" s="1"/>
  <c r="AA14" i="14" s="1"/>
  <c r="AE14" i="14" s="1"/>
  <c r="AI14" i="14" s="1"/>
  <c r="AM14" i="14" s="1"/>
  <c r="AQ14" i="14" s="1"/>
  <c r="AT14" i="14" s="1"/>
  <c r="G15" i="14"/>
  <c r="K15" i="14" s="1"/>
  <c r="O15" i="14" s="1"/>
  <c r="S15" i="14" s="1"/>
  <c r="W15" i="14" s="1"/>
  <c r="AA15" i="14" s="1"/>
  <c r="AE15" i="14" s="1"/>
  <c r="AI15" i="14" s="1"/>
  <c r="AM15" i="14" s="1"/>
  <c r="AQ15" i="14" s="1"/>
  <c r="AT15" i="14" s="1"/>
  <c r="G11" i="14" l="1"/>
  <c r="K11" i="14" s="1"/>
  <c r="O11" i="14" s="1"/>
  <c r="S11" i="14" s="1"/>
  <c r="W11" i="14" s="1"/>
  <c r="AA11" i="14" s="1"/>
  <c r="AE11" i="14" s="1"/>
  <c r="AI11" i="14" s="1"/>
  <c r="AM11" i="14" s="1"/>
  <c r="AQ11" i="14" s="1"/>
  <c r="AT11" i="14" s="1"/>
  <c r="G10" i="14"/>
  <c r="K10" i="14" s="1"/>
  <c r="O10" i="14" s="1"/>
  <c r="S10" i="14" s="1"/>
  <c r="W10" i="14" s="1"/>
  <c r="AA10" i="14" s="1"/>
  <c r="AE10" i="14" s="1"/>
  <c r="AI10" i="14" s="1"/>
  <c r="AM10" i="14" s="1"/>
  <c r="AQ10" i="14" s="1"/>
  <c r="AT10" i="14" s="1"/>
  <c r="G9" i="14"/>
  <c r="K9" i="14" s="1"/>
  <c r="O9" i="14" s="1"/>
  <c r="S9" i="14" s="1"/>
  <c r="W9" i="14" s="1"/>
  <c r="AA9" i="14" s="1"/>
  <c r="AE9" i="14" s="1"/>
  <c r="AI9" i="14" s="1"/>
  <c r="AM9" i="14" s="1"/>
  <c r="AQ9" i="14" s="1"/>
  <c r="AT9" i="14" s="1"/>
  <c r="G8" i="14"/>
  <c r="K8" i="14" s="1"/>
  <c r="O8" i="14" s="1"/>
  <c r="S8" i="14" s="1"/>
  <c r="W8" i="14" s="1"/>
  <c r="AA8" i="14" s="1"/>
  <c r="AE8" i="14" s="1"/>
  <c r="AI8" i="14" s="1"/>
  <c r="AM8" i="14" s="1"/>
  <c r="AQ8" i="14" s="1"/>
  <c r="AT8" i="14" s="1"/>
  <c r="G7" i="14"/>
  <c r="K7" i="14" s="1"/>
  <c r="O7" i="14" s="1"/>
  <c r="S7" i="14" s="1"/>
  <c r="W7" i="14" s="1"/>
  <c r="AA7" i="14" s="1"/>
  <c r="AE7" i="14" s="1"/>
  <c r="AI7" i="14" s="1"/>
  <c r="AM7" i="14" s="1"/>
  <c r="AQ7" i="14" s="1"/>
  <c r="AT7" i="14" s="1"/>
  <c r="G6" i="14"/>
  <c r="K6" i="14" s="1"/>
  <c r="O6" i="14" s="1"/>
  <c r="S6" i="14" s="1"/>
  <c r="W6" i="14" s="1"/>
  <c r="AA6" i="14" s="1"/>
  <c r="AE6" i="14" s="1"/>
  <c r="AI6" i="14" s="1"/>
  <c r="AM6" i="14" s="1"/>
  <c r="AQ6" i="14" s="1"/>
  <c r="AT6" i="14" s="1"/>
  <c r="G19" i="3"/>
  <c r="K19" i="3" s="1"/>
  <c r="O19" i="3" s="1"/>
  <c r="S19" i="3" s="1"/>
  <c r="W19" i="3" s="1"/>
  <c r="AA19" i="3" s="1"/>
  <c r="AE19" i="3" s="1"/>
  <c r="AI19" i="3" s="1"/>
  <c r="AM19" i="3" s="1"/>
  <c r="AQ19" i="3" s="1"/>
  <c r="AT19" i="3" s="1"/>
  <c r="D7" i="3" l="1"/>
  <c r="N7" i="3" s="1"/>
  <c r="F16" i="5"/>
  <c r="I16" i="5"/>
  <c r="K16" i="5"/>
  <c r="D11" i="3" l="1"/>
  <c r="N11" i="3" s="1"/>
  <c r="D8" i="3"/>
  <c r="N8" i="3" s="1"/>
  <c r="D10" i="3"/>
  <c r="N10" i="3" s="1"/>
  <c r="D12" i="3"/>
  <c r="N12" i="3" s="1"/>
  <c r="D6" i="3"/>
  <c r="N6" i="3" s="1"/>
  <c r="D9" i="3"/>
  <c r="N9" i="3" s="1"/>
  <c r="D14" i="3"/>
  <c r="N14" i="3" s="1"/>
  <c r="D13" i="3"/>
  <c r="N13" i="3" s="1"/>
</calcChain>
</file>

<file path=xl/sharedStrings.xml><?xml version="1.0" encoding="utf-8"?>
<sst xmlns="http://schemas.openxmlformats.org/spreadsheetml/2006/main" count="999" uniqueCount="112">
  <si>
    <t>№</t>
  </si>
  <si>
    <t>Фамилия Имя</t>
  </si>
  <si>
    <t>Регион/Клуб</t>
  </si>
  <si>
    <t>1 серия</t>
  </si>
  <si>
    <t>2 серия</t>
  </si>
  <si>
    <t>3 серия</t>
  </si>
  <si>
    <t>4 серия</t>
  </si>
  <si>
    <t>5 серия</t>
  </si>
  <si>
    <t>Итог</t>
  </si>
  <si>
    <t>6 серия</t>
  </si>
  <si>
    <t>7 серия</t>
  </si>
  <si>
    <t>8 серия</t>
  </si>
  <si>
    <t>9 серия</t>
  </si>
  <si>
    <t>10 серия</t>
  </si>
  <si>
    <t>Место</t>
  </si>
  <si>
    <t>ФИО</t>
  </si>
  <si>
    <t>Топор</t>
  </si>
  <si>
    <t>Дуэль</t>
  </si>
  <si>
    <t>∑</t>
  </si>
  <si>
    <t>1м</t>
  </si>
  <si>
    <t>2м</t>
  </si>
  <si>
    <t>3м</t>
  </si>
  <si>
    <t>5м</t>
  </si>
  <si>
    <t>Сумма</t>
  </si>
  <si>
    <t>Метание Топора</t>
  </si>
  <si>
    <t>Упражнение "Дуэль"</t>
  </si>
  <si>
    <t>Дуэт</t>
  </si>
  <si>
    <t>4м</t>
  </si>
  <si>
    <t>"10"</t>
  </si>
  <si>
    <t>"8"</t>
  </si>
  <si>
    <t>1н</t>
  </si>
  <si>
    <t>2н</t>
  </si>
  <si>
    <t>3н</t>
  </si>
  <si>
    <t xml:space="preserve">"Невская терция" </t>
  </si>
  <si>
    <t>3 метра</t>
  </si>
  <si>
    <t>5 метров</t>
  </si>
  <si>
    <t>Римская терция</t>
  </si>
  <si>
    <t xml:space="preserve">РТ </t>
  </si>
  <si>
    <t>Без спины</t>
  </si>
  <si>
    <t>1 серия(3 метра)</t>
  </si>
  <si>
    <t>3 серия(5 метров)</t>
  </si>
  <si>
    <t>4 серия(6 метров)</t>
  </si>
  <si>
    <t>5 серия(7 метров)</t>
  </si>
  <si>
    <t>2 серия(4 метра)</t>
  </si>
  <si>
    <t>топор</t>
  </si>
  <si>
    <t>нож</t>
  </si>
  <si>
    <t>мпл</t>
  </si>
  <si>
    <t>Мететельное многоборье</t>
  </si>
  <si>
    <t>Многоборье</t>
  </si>
  <si>
    <t>НТ</t>
  </si>
  <si>
    <t>МПЛ</t>
  </si>
  <si>
    <t>1 серия (3м)</t>
  </si>
  <si>
    <t>2 серия (4м)</t>
  </si>
  <si>
    <t>3 серия (5м)</t>
  </si>
  <si>
    <t>4 серия (3м)</t>
  </si>
  <si>
    <t>5 серия (4м)</t>
  </si>
  <si>
    <t>6 серия (5м)</t>
  </si>
  <si>
    <t>7 серия (3м)</t>
  </si>
  <si>
    <t>8 серия (4м)</t>
  </si>
  <si>
    <t>9 серия (5м)</t>
  </si>
  <si>
    <t>10 серия (3м)</t>
  </si>
  <si>
    <t>11 серия (4м)</t>
  </si>
  <si>
    <t>12 серия (5м)</t>
  </si>
  <si>
    <t>13 серия (3м)</t>
  </si>
  <si>
    <t>14 серия (4м)</t>
  </si>
  <si>
    <t>15 серия (5м)</t>
  </si>
  <si>
    <t>7 метров</t>
  </si>
  <si>
    <t>4 метра</t>
  </si>
  <si>
    <t>6 метров</t>
  </si>
  <si>
    <t>Головкин Денис</t>
  </si>
  <si>
    <t>Баландин Владимир</t>
  </si>
  <si>
    <t>Матевосян Ашот</t>
  </si>
  <si>
    <t>Новикова Татьяна</t>
  </si>
  <si>
    <t>Силенко Евгений</t>
  </si>
  <si>
    <t>Шаймухаметов Альберт</t>
  </si>
  <si>
    <t>Яциненко Александр</t>
  </si>
  <si>
    <t>Назаров Константин</t>
  </si>
  <si>
    <t>Без</t>
  </si>
  <si>
    <t>спины</t>
  </si>
  <si>
    <t xml:space="preserve">Римская </t>
  </si>
  <si>
    <t>терция</t>
  </si>
  <si>
    <t>Невская</t>
  </si>
  <si>
    <t>борье</t>
  </si>
  <si>
    <t>Много-</t>
  </si>
  <si>
    <t>Участники турнира "Кубок Петра Великого 2026 г."</t>
  </si>
  <si>
    <t>6 серия(7 метров)</t>
  </si>
  <si>
    <t>7 серия(6 метров)</t>
  </si>
  <si>
    <t>8 серия(5 метров)</t>
  </si>
  <si>
    <t>9 серия(4 метра)</t>
  </si>
  <si>
    <t>10 серия(3 метра)</t>
  </si>
  <si>
    <t>Метание МПЛ-50 (5 метров)</t>
  </si>
  <si>
    <t>Карасёв Константин</t>
  </si>
  <si>
    <t>Подставков Александр</t>
  </si>
  <si>
    <t>Карасев Константин</t>
  </si>
  <si>
    <t>Баландин</t>
  </si>
  <si>
    <t>Шаймухаметов</t>
  </si>
  <si>
    <t>Силенко</t>
  </si>
  <si>
    <t>Назаров</t>
  </si>
  <si>
    <t>Матевосян</t>
  </si>
  <si>
    <t>Яциненко</t>
  </si>
  <si>
    <t>Новикова</t>
  </si>
  <si>
    <t>Головкин</t>
  </si>
  <si>
    <t>Головкина Елена</t>
  </si>
  <si>
    <t>СПб, "Стриж"</t>
  </si>
  <si>
    <t>Лен.обл., "Пилигрим"</t>
  </si>
  <si>
    <t>СПб, "78 Легион"</t>
  </si>
  <si>
    <t>СПб, "Молния"</t>
  </si>
  <si>
    <t>СПб., "78 Легион"</t>
  </si>
  <si>
    <t>СПб., "Стриж"</t>
  </si>
  <si>
    <t>СПб., "Молния"</t>
  </si>
  <si>
    <t>Win</t>
  </si>
  <si>
    <t>PТ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</si>
</sst>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948">
    <xf numFmtId="0" fontId="0" fillId="0" borderId="0" xfId="0"/>
    <xf numFmtId="0" fontId="14" fillId="0" borderId="0" xfId="0" applyFont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0" fillId="2" borderId="0" xfId="0" applyFill="1"/>
    <xf numFmtId="0" fontId="10" fillId="2" borderId="0" xfId="0" applyFont="1" applyFill="1" applyBorder="1" applyAlignment="1"/>
    <xf numFmtId="0" fontId="3" fillId="2" borderId="0" xfId="0" applyFont="1" applyFill="1" applyAlignment="1">
      <alignment horizontal="center" vertical="center"/>
    </xf>
    <xf numFmtId="0" fontId="11" fillId="2" borderId="4" xfId="0" applyFont="1" applyFill="1" applyBorder="1" applyAlignment="1">
      <alignment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Alignment="1">
      <alignment horizontal="center" vertical="center"/>
    </xf>
    <xf numFmtId="0" fontId="6" fillId="2" borderId="0" xfId="0" applyFont="1" applyFill="1" applyBorder="1" applyAlignment="1"/>
    <xf numFmtId="0" fontId="0" fillId="2" borderId="0" xfId="0" applyFill="1" applyAlignment="1">
      <alignment horizontal="center"/>
    </xf>
    <xf numFmtId="0" fontId="0" fillId="2" borderId="12" xfId="0" applyFill="1" applyBorder="1"/>
    <xf numFmtId="49" fontId="0" fillId="2" borderId="12" xfId="0" applyNumberFormat="1" applyFill="1" applyBorder="1" applyAlignment="1">
      <alignment horizontal="center"/>
    </xf>
    <xf numFmtId="0" fontId="0" fillId="2" borderId="43" xfId="0" applyFill="1" applyBorder="1" applyAlignment="1">
      <alignment horizontal="center"/>
    </xf>
    <xf numFmtId="49" fontId="0" fillId="2" borderId="45" xfId="0" applyNumberForma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6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4" fillId="2" borderId="13" xfId="0" applyNumberFormat="1" applyFont="1" applyFill="1" applyBorder="1" applyAlignment="1">
      <alignment horizontal="center" vertical="center"/>
    </xf>
    <xf numFmtId="0" fontId="0" fillId="2" borderId="28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0" fillId="0" borderId="51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37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0" fillId="0" borderId="42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0" borderId="50" xfId="0" applyFont="1" applyFill="1" applyBorder="1" applyAlignment="1">
      <alignment horizontal="center" vertical="center"/>
    </xf>
    <xf numFmtId="0" fontId="0" fillId="0" borderId="65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53" xfId="0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0" fillId="0" borderId="0" xfId="0"/>
    <xf numFmtId="0" fontId="0" fillId="2" borderId="0" xfId="0" applyFill="1"/>
    <xf numFmtId="0" fontId="4" fillId="0" borderId="40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/>
    </xf>
    <xf numFmtId="0" fontId="16" fillId="0" borderId="57" xfId="1" applyFont="1" applyFill="1" applyBorder="1" applyAlignment="1">
      <alignment horizontal="center" vertical="center"/>
    </xf>
    <xf numFmtId="0" fontId="16" fillId="0" borderId="53" xfId="1" applyFont="1" applyFill="1" applyBorder="1" applyAlignment="1">
      <alignment horizontal="center" vertical="center"/>
    </xf>
    <xf numFmtId="0" fontId="16" fillId="0" borderId="56" xfId="1" applyFont="1" applyFill="1" applyBorder="1" applyAlignment="1">
      <alignment horizontal="center" vertical="center"/>
    </xf>
    <xf numFmtId="0" fontId="16" fillId="0" borderId="51" xfId="1" applyFont="1" applyFill="1" applyBorder="1" applyAlignment="1">
      <alignment horizontal="center" vertical="center"/>
    </xf>
    <xf numFmtId="0" fontId="16" fillId="0" borderId="50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/>
    </xf>
    <xf numFmtId="0" fontId="16" fillId="0" borderId="38" xfId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3" borderId="51" xfId="0" applyFont="1" applyFill="1" applyBorder="1" applyAlignment="1">
      <alignment horizontal="center" vertical="center"/>
    </xf>
    <xf numFmtId="0" fontId="0" fillId="3" borderId="57" xfId="0" applyFont="1" applyFill="1" applyBorder="1" applyAlignment="1">
      <alignment horizontal="center" vertical="center"/>
    </xf>
    <xf numFmtId="0" fontId="0" fillId="3" borderId="65" xfId="0" applyFont="1" applyFill="1" applyBorder="1" applyAlignment="1">
      <alignment horizontal="center" vertical="center"/>
    </xf>
    <xf numFmtId="0" fontId="0" fillId="3" borderId="5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0" fillId="0" borderId="49" xfId="0" applyFill="1" applyBorder="1" applyAlignment="1">
      <alignment horizontal="left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6" fillId="0" borderId="55" xfId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6" fillId="0" borderId="47" xfId="1" applyFont="1" applyFill="1" applyBorder="1" applyAlignment="1">
      <alignment horizontal="center" vertical="center"/>
    </xf>
    <xf numFmtId="0" fontId="16" fillId="0" borderId="35" xfId="1" applyFont="1" applyFill="1" applyBorder="1" applyAlignment="1">
      <alignment horizontal="center" vertical="center"/>
    </xf>
    <xf numFmtId="0" fontId="16" fillId="0" borderId="34" xfId="1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36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44" xfId="0" applyFill="1" applyBorder="1" applyAlignment="1">
      <alignment horizontal="left" vertical="center"/>
    </xf>
    <xf numFmtId="0" fontId="0" fillId="3" borderId="0" xfId="0" applyFill="1"/>
    <xf numFmtId="0" fontId="0" fillId="3" borderId="56" xfId="0" applyFont="1" applyFill="1" applyBorder="1" applyAlignment="1">
      <alignment horizontal="center" vertical="center"/>
    </xf>
    <xf numFmtId="0" fontId="0" fillId="0" borderId="4" xfId="0" applyFill="1" applyBorder="1"/>
    <xf numFmtId="0" fontId="11" fillId="0" borderId="0" xfId="0" applyFont="1" applyFill="1" applyBorder="1" applyAlignment="1">
      <alignment vertical="center"/>
    </xf>
    <xf numFmtId="0" fontId="0" fillId="0" borderId="12" xfId="0" applyBorder="1"/>
    <xf numFmtId="0" fontId="8" fillId="0" borderId="20" xfId="0" applyFont="1" applyFill="1" applyBorder="1" applyAlignment="1">
      <alignment horizontal="center" vertical="center"/>
    </xf>
    <xf numFmtId="0" fontId="0" fillId="0" borderId="48" xfId="0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horizontal="center" vertical="center"/>
    </xf>
    <xf numFmtId="0" fontId="0" fillId="0" borderId="52" xfId="0" applyFont="1" applyFill="1" applyBorder="1" applyAlignment="1">
      <alignment horizontal="center" vertical="center"/>
    </xf>
    <xf numFmtId="0" fontId="0" fillId="0" borderId="54" xfId="0" applyFont="1" applyFill="1" applyBorder="1" applyAlignment="1">
      <alignment horizontal="center" vertical="center"/>
    </xf>
    <xf numFmtId="0" fontId="16" fillId="0" borderId="55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16" fillId="0" borderId="38" xfId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/>
    <xf numFmtId="0" fontId="0" fillId="0" borderId="23" xfId="0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0" fillId="0" borderId="28" xfId="0" applyNumberFormat="1" applyFill="1" applyBorder="1" applyAlignment="1">
      <alignment horizontal="center" vertical="center"/>
    </xf>
    <xf numFmtId="0" fontId="0" fillId="0" borderId="9" xfId="0" applyBorder="1"/>
    <xf numFmtId="0" fontId="0" fillId="0" borderId="46" xfId="0" applyBorder="1"/>
    <xf numFmtId="49" fontId="4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Fill="1" applyBorder="1" applyAlignment="1">
      <alignment vertical="center"/>
    </xf>
    <xf numFmtId="0" fontId="0" fillId="2" borderId="0" xfId="0" applyFill="1" applyBorder="1" applyAlignment="1">
      <alignment horizontal="center" vertical="center"/>
    </xf>
    <xf numFmtId="0" fontId="0" fillId="0" borderId="46" xfId="0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0" fontId="8" fillId="0" borderId="5" xfId="0" applyFont="1" applyFill="1" applyBorder="1" applyAlignment="1">
      <alignment vertical="center"/>
    </xf>
    <xf numFmtId="0" fontId="0" fillId="0" borderId="20" xfId="0" applyFill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16" fillId="0" borderId="55" xfId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16" fillId="0" borderId="53" xfId="1" applyFont="1" applyFill="1" applyBorder="1" applyAlignment="1">
      <alignment horizontal="center" vertical="center"/>
    </xf>
    <xf numFmtId="0" fontId="16" fillId="0" borderId="38" xfId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left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45" xfId="0" applyFon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4" borderId="37" xfId="0" applyFont="1" applyFill="1" applyBorder="1" applyAlignment="1">
      <alignment horizontal="center" vertical="center"/>
    </xf>
    <xf numFmtId="0" fontId="0" fillId="4" borderId="38" xfId="0" applyFont="1" applyFill="1" applyBorder="1" applyAlignment="1">
      <alignment horizontal="center" vertical="center"/>
    </xf>
    <xf numFmtId="0" fontId="0" fillId="4" borderId="53" xfId="0" applyFont="1" applyFill="1" applyBorder="1" applyAlignment="1">
      <alignment horizontal="center" vertical="center"/>
    </xf>
    <xf numFmtId="0" fontId="0" fillId="4" borderId="39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0" fillId="4" borderId="0" xfId="0" applyFill="1"/>
    <xf numFmtId="0" fontId="0" fillId="5" borderId="37" xfId="0" applyFont="1" applyFill="1" applyBorder="1" applyAlignment="1">
      <alignment horizontal="center" vertical="center"/>
    </xf>
    <xf numFmtId="0" fontId="0" fillId="5" borderId="38" xfId="0" applyFont="1" applyFill="1" applyBorder="1" applyAlignment="1">
      <alignment horizontal="center" vertical="center"/>
    </xf>
    <xf numFmtId="0" fontId="0" fillId="5" borderId="53" xfId="0" applyFont="1" applyFill="1" applyBorder="1" applyAlignment="1">
      <alignment horizontal="center" vertical="center"/>
    </xf>
    <xf numFmtId="0" fontId="0" fillId="5" borderId="39" xfId="0" applyFont="1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0" fillId="5" borderId="0" xfId="0" applyFill="1"/>
    <xf numFmtId="0" fontId="0" fillId="4" borderId="10" xfId="0" applyFont="1" applyFill="1" applyBorder="1" applyAlignment="1">
      <alignment horizontal="center" vertical="center"/>
    </xf>
    <xf numFmtId="0" fontId="0" fillId="4" borderId="55" xfId="0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0" fillId="4" borderId="26" xfId="0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0" fillId="4" borderId="22" xfId="0" applyFill="1" applyBorder="1" applyAlignment="1">
      <alignment horizontal="left" vertical="center"/>
    </xf>
    <xf numFmtId="0" fontId="0" fillId="4" borderId="34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64" xfId="0" applyFill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4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5" borderId="34" xfId="0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4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6" fillId="4" borderId="56" xfId="1" applyFont="1" applyFill="1" applyBorder="1" applyAlignment="1">
      <alignment horizontal="center" vertical="center"/>
    </xf>
    <xf numFmtId="0" fontId="16" fillId="4" borderId="51" xfId="1" applyFont="1" applyFill="1" applyBorder="1" applyAlignment="1">
      <alignment horizontal="center" vertical="center"/>
    </xf>
    <xf numFmtId="0" fontId="16" fillId="4" borderId="57" xfId="1" applyFont="1" applyFill="1" applyBorder="1" applyAlignment="1">
      <alignment horizontal="center" vertical="center"/>
    </xf>
    <xf numFmtId="0" fontId="16" fillId="4" borderId="50" xfId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16" fillId="5" borderId="55" xfId="1" applyFont="1" applyFill="1" applyBorder="1" applyAlignment="1">
      <alignment horizontal="center" vertical="center"/>
    </xf>
    <xf numFmtId="0" fontId="16" fillId="5" borderId="38" xfId="1" applyFont="1" applyFill="1" applyBorder="1" applyAlignment="1">
      <alignment horizontal="center" vertical="center"/>
    </xf>
    <xf numFmtId="0" fontId="16" fillId="5" borderId="53" xfId="1" applyFont="1" applyFill="1" applyBorder="1" applyAlignment="1">
      <alignment horizontal="center" vertical="center"/>
    </xf>
    <xf numFmtId="0" fontId="16" fillId="5" borderId="37" xfId="1" applyFont="1" applyFill="1" applyBorder="1" applyAlignment="1">
      <alignment horizontal="center" vertical="center"/>
    </xf>
    <xf numFmtId="0" fontId="16" fillId="5" borderId="55" xfId="1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16" fillId="5" borderId="38" xfId="1" applyFont="1" applyFill="1" applyBorder="1" applyAlignment="1">
      <alignment horizontal="center" vertical="center"/>
    </xf>
    <xf numFmtId="0" fontId="16" fillId="5" borderId="37" xfId="1" applyFont="1" applyFill="1" applyBorder="1" applyAlignment="1">
      <alignment horizontal="center" vertical="center"/>
    </xf>
    <xf numFmtId="0" fontId="16" fillId="4" borderId="55" xfId="1" applyFont="1" applyFill="1" applyBorder="1" applyAlignment="1">
      <alignment horizontal="center" vertical="center"/>
    </xf>
    <xf numFmtId="0" fontId="16" fillId="4" borderId="37" xfId="1" applyFont="1" applyFill="1" applyBorder="1" applyAlignment="1">
      <alignment horizontal="center" vertical="center"/>
    </xf>
    <xf numFmtId="0" fontId="16" fillId="4" borderId="38" xfId="1" applyFont="1" applyFill="1" applyBorder="1" applyAlignment="1">
      <alignment horizontal="center" vertical="center"/>
    </xf>
    <xf numFmtId="0" fontId="16" fillId="4" borderId="37" xfId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/>
    </xf>
    <xf numFmtId="0" fontId="0" fillId="0" borderId="53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6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13" fillId="2" borderId="20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center" vertical="center"/>
    </xf>
    <xf numFmtId="0" fontId="16" fillId="0" borderId="65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55" xfId="1" applyFont="1" applyFill="1" applyBorder="1" applyAlignment="1">
      <alignment horizontal="center" vertical="center"/>
    </xf>
    <xf numFmtId="0" fontId="16" fillId="0" borderId="26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7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/>
    </xf>
    <xf numFmtId="0" fontId="13" fillId="0" borderId="20" xfId="1" applyFont="1" applyFill="1" applyBorder="1" applyAlignment="1">
      <alignment horizontal="center" vertical="center"/>
    </xf>
    <xf numFmtId="0" fontId="16" fillId="5" borderId="31" xfId="1" applyFont="1" applyFill="1" applyBorder="1" applyAlignment="1">
      <alignment horizontal="center" vertical="center"/>
    </xf>
    <xf numFmtId="0" fontId="16" fillId="5" borderId="65" xfId="1" applyFont="1" applyFill="1" applyBorder="1" applyAlignment="1">
      <alignment horizontal="center" vertical="center"/>
    </xf>
    <xf numFmtId="0" fontId="16" fillId="5" borderId="9" xfId="1" applyFont="1" applyFill="1" applyBorder="1" applyAlignment="1">
      <alignment horizontal="center" vertical="center"/>
    </xf>
    <xf numFmtId="0" fontId="16" fillId="5" borderId="55" xfId="1" applyFont="1" applyFill="1" applyBorder="1" applyAlignment="1">
      <alignment horizontal="center" vertical="center"/>
    </xf>
    <xf numFmtId="0" fontId="16" fillId="5" borderId="26" xfId="1" applyFont="1" applyFill="1" applyBorder="1" applyAlignment="1">
      <alignment horizontal="center" vertical="center"/>
    </xf>
    <xf numFmtId="0" fontId="16" fillId="4" borderId="31" xfId="1" applyFont="1" applyFill="1" applyBorder="1" applyAlignment="1">
      <alignment horizontal="center" vertical="center"/>
    </xf>
    <xf numFmtId="0" fontId="16" fillId="4" borderId="65" xfId="1" applyFont="1" applyFill="1" applyBorder="1" applyAlignment="1">
      <alignment horizontal="center" vertical="center"/>
    </xf>
    <xf numFmtId="0" fontId="16" fillId="4" borderId="26" xfId="1" applyFont="1" applyFill="1" applyBorder="1" applyAlignment="1">
      <alignment horizontal="center" vertical="center"/>
    </xf>
    <xf numFmtId="0" fontId="16" fillId="4" borderId="9" xfId="1" applyFont="1" applyFill="1" applyBorder="1" applyAlignment="1">
      <alignment horizontal="center" vertical="center"/>
    </xf>
    <xf numFmtId="0" fontId="16" fillId="4" borderId="55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49" xfId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4" fillId="4" borderId="10" xfId="1" applyFont="1" applyFill="1" applyBorder="1" applyAlignment="1">
      <alignment horizontal="center" vertical="center"/>
    </xf>
    <xf numFmtId="0" fontId="4" fillId="4" borderId="49" xfId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0" fontId="4" fillId="5" borderId="49" xfId="1" applyFont="1" applyFill="1" applyBorder="1" applyAlignment="1">
      <alignment horizontal="center" vertical="center"/>
    </xf>
    <xf numFmtId="0" fontId="16" fillId="0" borderId="45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32" xfId="1" applyFont="1" applyFill="1" applyBorder="1" applyAlignment="1">
      <alignment horizontal="center" vertical="center"/>
    </xf>
    <xf numFmtId="0" fontId="16" fillId="0" borderId="46" xfId="1" applyFont="1" applyFill="1" applyBorder="1" applyAlignment="1">
      <alignment horizontal="center" vertical="center"/>
    </xf>
    <xf numFmtId="0" fontId="16" fillId="0" borderId="53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16" fillId="0" borderId="39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16" fillId="0" borderId="38" xfId="1" applyFont="1" applyFill="1" applyBorder="1" applyAlignment="1">
      <alignment horizontal="center" vertical="center"/>
    </xf>
    <xf numFmtId="0" fontId="16" fillId="0" borderId="37" xfId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16" fillId="4" borderId="38" xfId="1" applyFont="1" applyFill="1" applyBorder="1" applyAlignment="1">
      <alignment horizontal="center" vertical="center"/>
    </xf>
    <xf numFmtId="0" fontId="16" fillId="4" borderId="37" xfId="1" applyFont="1" applyFill="1" applyBorder="1" applyAlignment="1">
      <alignment horizontal="center" vertical="center"/>
    </xf>
    <xf numFmtId="0" fontId="16" fillId="4" borderId="53" xfId="1" applyFont="1" applyFill="1" applyBorder="1" applyAlignment="1">
      <alignment horizontal="center" vertical="center"/>
    </xf>
    <xf numFmtId="0" fontId="16" fillId="5" borderId="53" xfId="1" applyFont="1" applyFill="1" applyBorder="1" applyAlignment="1">
      <alignment horizontal="center" vertical="center"/>
    </xf>
    <xf numFmtId="0" fontId="4" fillId="4" borderId="45" xfId="1" applyFont="1" applyFill="1" applyBorder="1" applyAlignment="1">
      <alignment horizontal="center" vertical="center"/>
    </xf>
    <xf numFmtId="0" fontId="4" fillId="4" borderId="43" xfId="1" applyFont="1" applyFill="1" applyBorder="1" applyAlignment="1">
      <alignment horizontal="center" vertical="center"/>
    </xf>
    <xf numFmtId="0" fontId="4" fillId="5" borderId="45" xfId="1" applyFont="1" applyFill="1" applyBorder="1" applyAlignment="1">
      <alignment horizontal="center" vertical="center"/>
    </xf>
    <xf numFmtId="0" fontId="4" fillId="5" borderId="43" xfId="1" applyFont="1" applyFill="1" applyBorder="1" applyAlignment="1">
      <alignment horizontal="center" vertical="center"/>
    </xf>
    <xf numFmtId="0" fontId="16" fillId="5" borderId="38" xfId="1" applyFont="1" applyFill="1" applyBorder="1" applyAlignment="1">
      <alignment horizontal="center" vertical="center"/>
    </xf>
    <xf numFmtId="0" fontId="16" fillId="5" borderId="37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8" fillId="0" borderId="10" xfId="1" applyFont="1" applyFill="1" applyBorder="1" applyAlignment="1">
      <alignment horizontal="center" vertical="center"/>
    </xf>
    <xf numFmtId="0" fontId="8" fillId="0" borderId="49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/>
    </xf>
    <xf numFmtId="0" fontId="4" fillId="0" borderId="58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0" fontId="4" fillId="0" borderId="54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48" xfId="1" applyFont="1" applyFill="1" applyBorder="1" applyAlignment="1">
      <alignment horizontal="center" vertical="center"/>
    </xf>
    <xf numFmtId="0" fontId="16" fillId="0" borderId="60" xfId="1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20" xfId="1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4" fillId="0" borderId="47" xfId="0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/>
    </xf>
    <xf numFmtId="0" fontId="8" fillId="4" borderId="49" xfId="1" applyFont="1" applyFill="1" applyBorder="1" applyAlignment="1">
      <alignment horizontal="center" vertical="center"/>
    </xf>
    <xf numFmtId="0" fontId="16" fillId="4" borderId="33" xfId="1" applyFont="1" applyFill="1" applyBorder="1" applyAlignment="1">
      <alignment horizontal="center" vertical="center"/>
    </xf>
    <xf numFmtId="0" fontId="16" fillId="4" borderId="57" xfId="1" applyFont="1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4" fillId="4" borderId="8" xfId="1" applyFont="1" applyFill="1" applyBorder="1" applyAlignment="1">
      <alignment horizontal="center" vertical="center"/>
    </xf>
    <xf numFmtId="0" fontId="5" fillId="4" borderId="55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16" fillId="4" borderId="45" xfId="1" applyFont="1" applyFill="1" applyBorder="1" applyAlignment="1">
      <alignment horizontal="center" vertical="center"/>
    </xf>
    <xf numFmtId="0" fontId="16" fillId="4" borderId="11" xfId="1" applyFont="1" applyFill="1" applyBorder="1" applyAlignment="1">
      <alignment horizontal="center" vertical="center"/>
    </xf>
    <xf numFmtId="0" fontId="16" fillId="4" borderId="32" xfId="1" applyFont="1" applyFill="1" applyBorder="1" applyAlignment="1">
      <alignment horizontal="center" vertical="center"/>
    </xf>
    <xf numFmtId="0" fontId="16" fillId="5" borderId="33" xfId="1" applyFont="1" applyFill="1" applyBorder="1" applyAlignment="1">
      <alignment horizontal="center" vertical="center"/>
    </xf>
    <xf numFmtId="0" fontId="16" fillId="5" borderId="57" xfId="1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8" fillId="5" borderId="10" xfId="1" applyFont="1" applyFill="1" applyBorder="1" applyAlignment="1">
      <alignment horizontal="center" vertical="center"/>
    </xf>
    <xf numFmtId="0" fontId="8" fillId="5" borderId="49" xfId="1" applyFont="1" applyFill="1" applyBorder="1" applyAlignment="1">
      <alignment horizontal="center" vertical="center"/>
    </xf>
    <xf numFmtId="0" fontId="16" fillId="0" borderId="33" xfId="1" applyFont="1" applyFill="1" applyBorder="1" applyAlignment="1">
      <alignment horizontal="center" vertical="center"/>
    </xf>
    <xf numFmtId="0" fontId="16" fillId="0" borderId="57" xfId="1" applyFont="1" applyFill="1" applyBorder="1" applyAlignment="1">
      <alignment horizontal="center" vertical="center"/>
    </xf>
    <xf numFmtId="0" fontId="4" fillId="5" borderId="8" xfId="1" applyFont="1" applyFill="1" applyBorder="1" applyAlignment="1">
      <alignment horizontal="center" vertical="center"/>
    </xf>
    <xf numFmtId="0" fontId="16" fillId="0" borderId="67" xfId="1" applyFont="1" applyFill="1" applyBorder="1" applyAlignment="1">
      <alignment horizontal="center" vertical="center"/>
    </xf>
    <xf numFmtId="0" fontId="16" fillId="0" borderId="27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16" fillId="0" borderId="48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4" fillId="6" borderId="10" xfId="1" applyFont="1" applyFill="1" applyBorder="1" applyAlignment="1">
      <alignment horizontal="center" vertical="center"/>
    </xf>
    <xf numFmtId="0" fontId="16" fillId="6" borderId="55" xfId="1" applyFont="1" applyFill="1" applyBorder="1" applyAlignment="1">
      <alignment horizontal="center" vertical="center"/>
    </xf>
    <xf numFmtId="0" fontId="16" fillId="6" borderId="38" xfId="1" applyFont="1" applyFill="1" applyBorder="1" applyAlignment="1">
      <alignment horizontal="center" vertical="center"/>
    </xf>
    <xf numFmtId="0" fontId="16" fillId="6" borderId="31" xfId="1" applyFont="1" applyFill="1" applyBorder="1" applyAlignment="1">
      <alignment horizontal="center" vertical="center"/>
    </xf>
    <xf numFmtId="0" fontId="16" fillId="6" borderId="37" xfId="1" applyFont="1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4" fillId="6" borderId="45" xfId="1" applyFont="1" applyFill="1" applyBorder="1" applyAlignment="1">
      <alignment horizontal="center" vertical="center"/>
    </xf>
    <xf numFmtId="0" fontId="4" fillId="6" borderId="49" xfId="1" applyFont="1" applyFill="1" applyBorder="1" applyAlignment="1">
      <alignment horizontal="center" vertical="center"/>
    </xf>
    <xf numFmtId="0" fontId="16" fillId="6" borderId="55" xfId="1" applyFont="1" applyFill="1" applyBorder="1" applyAlignment="1">
      <alignment horizontal="center" vertical="center"/>
    </xf>
    <xf numFmtId="0" fontId="16" fillId="6" borderId="38" xfId="1" applyFont="1" applyFill="1" applyBorder="1" applyAlignment="1">
      <alignment horizontal="center" vertical="center"/>
    </xf>
    <xf numFmtId="0" fontId="16" fillId="6" borderId="65" xfId="1" applyFont="1" applyFill="1" applyBorder="1" applyAlignment="1">
      <alignment horizontal="center" vertical="center"/>
    </xf>
    <xf numFmtId="0" fontId="0" fillId="6" borderId="49" xfId="0" applyFill="1" applyBorder="1" applyAlignment="1">
      <alignment horizontal="center" vertical="center"/>
    </xf>
    <xf numFmtId="0" fontId="4" fillId="6" borderId="43" xfId="1" applyFont="1" applyFill="1" applyBorder="1" applyAlignment="1">
      <alignment horizontal="center" vertical="center"/>
    </xf>
    <xf numFmtId="0" fontId="4" fillId="7" borderId="10" xfId="1" applyFont="1" applyFill="1" applyBorder="1" applyAlignment="1">
      <alignment horizontal="center" vertical="center"/>
    </xf>
    <xf numFmtId="0" fontId="16" fillId="7" borderId="55" xfId="1" applyFont="1" applyFill="1" applyBorder="1" applyAlignment="1">
      <alignment horizontal="center" vertical="center"/>
    </xf>
    <xf numFmtId="0" fontId="16" fillId="7" borderId="38" xfId="1" applyFont="1" applyFill="1" applyBorder="1" applyAlignment="1">
      <alignment horizontal="center" vertical="center"/>
    </xf>
    <xf numFmtId="0" fontId="16" fillId="7" borderId="31" xfId="1" applyFont="1" applyFill="1" applyBorder="1" applyAlignment="1">
      <alignment horizontal="center" vertical="center"/>
    </xf>
    <xf numFmtId="0" fontId="16" fillId="7" borderId="53" xfId="1" applyFont="1" applyFill="1" applyBorder="1" applyAlignment="1">
      <alignment horizontal="center" vertical="center"/>
    </xf>
    <xf numFmtId="0" fontId="16" fillId="7" borderId="37" xfId="1" applyFont="1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4" fillId="7" borderId="45" xfId="1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4" fillId="7" borderId="49" xfId="1" applyFont="1" applyFill="1" applyBorder="1" applyAlignment="1">
      <alignment horizontal="center" vertical="center"/>
    </xf>
    <xf numFmtId="0" fontId="16" fillId="7" borderId="55" xfId="1" applyFont="1" applyFill="1" applyBorder="1" applyAlignment="1">
      <alignment horizontal="center" vertical="center"/>
    </xf>
    <xf numFmtId="0" fontId="16" fillId="7" borderId="38" xfId="1" applyFont="1" applyFill="1" applyBorder="1" applyAlignment="1">
      <alignment horizontal="center" vertical="center"/>
    </xf>
    <xf numFmtId="0" fontId="16" fillId="7" borderId="65" xfId="1" applyFont="1" applyFill="1" applyBorder="1" applyAlignment="1">
      <alignment horizontal="center" vertical="center"/>
    </xf>
    <xf numFmtId="0" fontId="16" fillId="7" borderId="37" xfId="1" applyFont="1" applyFill="1" applyBorder="1" applyAlignment="1">
      <alignment horizontal="center" vertical="center"/>
    </xf>
    <xf numFmtId="0" fontId="0" fillId="7" borderId="49" xfId="0" applyFill="1" applyBorder="1" applyAlignment="1">
      <alignment horizontal="center" vertical="center"/>
    </xf>
    <xf numFmtId="0" fontId="4" fillId="7" borderId="43" xfId="1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left" vertical="center"/>
    </xf>
    <xf numFmtId="0" fontId="8" fillId="5" borderId="10" xfId="0" applyFont="1" applyFill="1" applyBorder="1" applyAlignment="1">
      <alignment horizontal="left" vertical="center"/>
    </xf>
    <xf numFmtId="0" fontId="8" fillId="5" borderId="49" xfId="0" applyFont="1" applyFill="1" applyBorder="1" applyAlignment="1">
      <alignment horizontal="left" vertical="center"/>
    </xf>
    <xf numFmtId="0" fontId="8" fillId="4" borderId="10" xfId="0" applyFont="1" applyFill="1" applyBorder="1" applyAlignment="1">
      <alignment horizontal="left" vertical="center"/>
    </xf>
    <xf numFmtId="0" fontId="8" fillId="4" borderId="49" xfId="0" applyFont="1" applyFill="1" applyBorder="1" applyAlignment="1">
      <alignment horizontal="left" vertical="center"/>
    </xf>
    <xf numFmtId="0" fontId="8" fillId="0" borderId="20" xfId="0" applyFont="1" applyFill="1" applyBorder="1" applyAlignment="1">
      <alignment horizontal="left" vertical="center"/>
    </xf>
    <xf numFmtId="0" fontId="0" fillId="6" borderId="8" xfId="0" applyFill="1" applyBorder="1" applyAlignment="1">
      <alignment horizontal="left" vertical="center"/>
    </xf>
    <xf numFmtId="0" fontId="0" fillId="6" borderId="4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56" xfId="0" applyFont="1" applyFill="1" applyBorder="1" applyAlignment="1">
      <alignment horizontal="center" vertical="center"/>
    </xf>
    <xf numFmtId="0" fontId="0" fillId="0" borderId="51" xfId="0" applyFont="1" applyFill="1" applyBorder="1" applyAlignment="1">
      <alignment horizontal="center" vertical="center"/>
    </xf>
    <xf numFmtId="0" fontId="0" fillId="0" borderId="57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57" xfId="0" applyFont="1" applyFill="1" applyBorder="1" applyAlignment="1">
      <alignment horizontal="center" vertical="center"/>
    </xf>
    <xf numFmtId="0" fontId="0" fillId="0" borderId="51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4" borderId="25" xfId="0" applyFont="1" applyFill="1" applyBorder="1" applyAlignment="1">
      <alignment horizontal="center" vertical="center"/>
    </xf>
    <xf numFmtId="0" fontId="0" fillId="4" borderId="47" xfId="0" applyFont="1" applyFill="1" applyBorder="1" applyAlignment="1">
      <alignment horizontal="center" vertical="center"/>
    </xf>
    <xf numFmtId="0" fontId="0" fillId="4" borderId="52" xfId="0" applyFont="1" applyFill="1" applyBorder="1" applyAlignment="1">
      <alignment horizontal="center" vertical="center"/>
    </xf>
    <xf numFmtId="0" fontId="1" fillId="4" borderId="52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0" fillId="7" borderId="8" xfId="0" applyFill="1" applyBorder="1" applyAlignment="1">
      <alignment horizontal="left" vertical="center"/>
    </xf>
    <xf numFmtId="0" fontId="0" fillId="7" borderId="26" xfId="0" applyFont="1" applyFill="1" applyBorder="1" applyAlignment="1">
      <alignment horizontal="center" vertical="center"/>
    </xf>
    <xf numFmtId="0" fontId="0" fillId="7" borderId="55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1" fillId="7" borderId="53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0" fillId="7" borderId="55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4" fillId="7" borderId="26" xfId="0" applyFont="1" applyFill="1" applyBorder="1" applyAlignment="1">
      <alignment horizontal="center" vertical="center"/>
    </xf>
    <xf numFmtId="0" fontId="4" fillId="7" borderId="23" xfId="0" applyFont="1" applyFill="1" applyBorder="1" applyAlignment="1">
      <alignment horizontal="center" vertical="center"/>
    </xf>
    <xf numFmtId="0" fontId="0" fillId="5" borderId="26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0" fillId="5" borderId="53" xfId="0" applyFont="1" applyFill="1" applyBorder="1" applyAlignment="1">
      <alignment horizontal="center" vertical="center"/>
    </xf>
    <xf numFmtId="0" fontId="1" fillId="5" borderId="53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23" xfId="0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0" fillId="6" borderId="26" xfId="0" applyFont="1" applyFill="1" applyBorder="1" applyAlignment="1">
      <alignment horizontal="center" vertical="center"/>
    </xf>
    <xf numFmtId="0" fontId="0" fillId="6" borderId="55" xfId="0" applyFont="1" applyFill="1" applyBorder="1" applyAlignment="1">
      <alignment horizontal="center" vertical="center"/>
    </xf>
    <xf numFmtId="0" fontId="0" fillId="6" borderId="53" xfId="0" applyFont="1" applyFill="1" applyBorder="1" applyAlignment="1">
      <alignment horizontal="center" vertical="center"/>
    </xf>
    <xf numFmtId="0" fontId="1" fillId="6" borderId="53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6" borderId="55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0" fillId="6" borderId="44" xfId="0" applyFill="1" applyBorder="1" applyAlignment="1">
      <alignment horizontal="left" vertical="center"/>
    </xf>
    <xf numFmtId="0" fontId="4" fillId="6" borderId="13" xfId="0" applyFont="1" applyFill="1" applyBorder="1" applyAlignment="1">
      <alignment horizontal="center" vertical="center"/>
    </xf>
    <xf numFmtId="0" fontId="0" fillId="6" borderId="27" xfId="0" applyFont="1" applyFill="1" applyBorder="1" applyAlignment="1">
      <alignment horizontal="center" vertical="center"/>
    </xf>
    <xf numFmtId="0" fontId="0" fillId="6" borderId="48" xfId="0" applyFont="1" applyFill="1" applyBorder="1" applyAlignment="1">
      <alignment horizontal="center" vertical="center"/>
    </xf>
    <xf numFmtId="0" fontId="0" fillId="6" borderId="54" xfId="0" applyFont="1" applyFill="1" applyBorder="1" applyAlignment="1">
      <alignment horizontal="center" vertical="center"/>
    </xf>
    <xf numFmtId="0" fontId="1" fillId="6" borderId="54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0" fillId="6" borderId="54" xfId="0" applyFill="1" applyBorder="1" applyAlignment="1">
      <alignment horizontal="center" vertical="center"/>
    </xf>
    <xf numFmtId="0" fontId="0" fillId="6" borderId="48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0" fillId="0" borderId="48" xfId="0" applyFon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/>
    </xf>
    <xf numFmtId="0" fontId="4" fillId="3" borderId="49" xfId="0" applyFont="1" applyFill="1" applyBorder="1" applyAlignment="1">
      <alignment horizontal="left" vertical="center"/>
    </xf>
    <xf numFmtId="0" fontId="4" fillId="3" borderId="44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/>
    </xf>
    <xf numFmtId="0" fontId="8" fillId="0" borderId="49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24" xfId="0" applyFont="1" applyFill="1" applyBorder="1" applyAlignment="1">
      <alignment horizontal="left" vertical="center"/>
    </xf>
    <xf numFmtId="0" fontId="0" fillId="4" borderId="40" xfId="0" applyFont="1" applyFill="1" applyBorder="1" applyAlignment="1">
      <alignment horizontal="center" vertical="center"/>
    </xf>
    <xf numFmtId="0" fontId="0" fillId="4" borderId="41" xfId="0" applyFont="1" applyFill="1" applyBorder="1" applyAlignment="1">
      <alignment horizontal="center" vertical="center"/>
    </xf>
    <xf numFmtId="0" fontId="0" fillId="4" borderId="54" xfId="0" applyFont="1" applyFill="1" applyBorder="1" applyAlignment="1">
      <alignment horizontal="center" vertical="center"/>
    </xf>
    <xf numFmtId="0" fontId="0" fillId="4" borderId="42" xfId="0" applyFon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left" vertical="center"/>
    </xf>
    <xf numFmtId="0" fontId="0" fillId="6" borderId="50" xfId="0" applyFont="1" applyFill="1" applyBorder="1" applyAlignment="1">
      <alignment horizontal="center" vertical="center"/>
    </xf>
    <xf numFmtId="0" fontId="0" fillId="6" borderId="51" xfId="0" applyFont="1" applyFill="1" applyBorder="1" applyAlignment="1">
      <alignment horizontal="center" vertical="center"/>
    </xf>
    <xf numFmtId="0" fontId="0" fillId="6" borderId="57" xfId="0" applyFont="1" applyFill="1" applyBorder="1" applyAlignment="1">
      <alignment horizontal="center" vertical="center"/>
    </xf>
    <xf numFmtId="0" fontId="0" fillId="6" borderId="65" xfId="0" applyFont="1" applyFill="1" applyBorder="1" applyAlignment="1">
      <alignment horizontal="center" vertical="center"/>
    </xf>
    <xf numFmtId="0" fontId="0" fillId="6" borderId="44" xfId="0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left" vertical="center"/>
    </xf>
    <xf numFmtId="0" fontId="4" fillId="7" borderId="23" xfId="0" applyFont="1" applyFill="1" applyBorder="1" applyAlignment="1">
      <alignment horizontal="left" vertical="center"/>
    </xf>
    <xf numFmtId="0" fontId="0" fillId="7" borderId="50" xfId="0" applyFont="1" applyFill="1" applyBorder="1" applyAlignment="1">
      <alignment horizontal="center" vertical="center"/>
    </xf>
    <xf numFmtId="0" fontId="0" fillId="7" borderId="51" xfId="0" applyFont="1" applyFill="1" applyBorder="1" applyAlignment="1">
      <alignment horizontal="center" vertical="center"/>
    </xf>
    <xf numFmtId="0" fontId="0" fillId="7" borderId="57" xfId="0" applyFont="1" applyFill="1" applyBorder="1" applyAlignment="1">
      <alignment horizontal="center" vertical="center"/>
    </xf>
    <xf numFmtId="0" fontId="0" fillId="7" borderId="65" xfId="0" applyFont="1" applyFill="1" applyBorder="1" applyAlignment="1">
      <alignment horizontal="center" vertical="center"/>
    </xf>
    <xf numFmtId="0" fontId="0" fillId="7" borderId="44" xfId="0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left" vertical="center"/>
    </xf>
    <xf numFmtId="0" fontId="4" fillId="4" borderId="27" xfId="0" applyFont="1" applyFill="1" applyBorder="1" applyAlignment="1">
      <alignment horizontal="center" vertical="center"/>
    </xf>
    <xf numFmtId="0" fontId="0" fillId="4" borderId="48" xfId="0" applyFont="1" applyFill="1" applyBorder="1" applyAlignment="1">
      <alignment horizontal="center" vertical="center"/>
    </xf>
    <xf numFmtId="0" fontId="4" fillId="7" borderId="43" xfId="0" applyFont="1" applyFill="1" applyBorder="1" applyAlignment="1">
      <alignment horizontal="center" vertical="center"/>
    </xf>
    <xf numFmtId="0" fontId="0" fillId="7" borderId="56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left" vertical="center"/>
    </xf>
    <xf numFmtId="0" fontId="4" fillId="4" borderId="23" xfId="0" applyFont="1" applyFill="1" applyBorder="1" applyAlignment="1">
      <alignment horizontal="left" vertical="center"/>
    </xf>
    <xf numFmtId="0" fontId="0" fillId="4" borderId="9" xfId="0" applyFill="1" applyBorder="1" applyAlignment="1">
      <alignment horizontal="center" vertical="center"/>
    </xf>
    <xf numFmtId="0" fontId="4" fillId="7" borderId="13" xfId="0" applyFont="1" applyFill="1" applyBorder="1" applyAlignment="1">
      <alignment horizontal="center" vertical="center"/>
    </xf>
    <xf numFmtId="0" fontId="4" fillId="7" borderId="13" xfId="0" applyFont="1" applyFill="1" applyBorder="1" applyAlignment="1">
      <alignment horizontal="left" vertical="center"/>
    </xf>
    <xf numFmtId="0" fontId="4" fillId="7" borderId="24" xfId="0" applyFont="1" applyFill="1" applyBorder="1" applyAlignment="1">
      <alignment horizontal="left" vertical="center"/>
    </xf>
    <xf numFmtId="0" fontId="0" fillId="7" borderId="48" xfId="0" applyFont="1" applyFill="1" applyBorder="1" applyAlignment="1">
      <alignment horizontal="center" vertical="center"/>
    </xf>
    <xf numFmtId="0" fontId="0" fillId="7" borderId="41" xfId="0" applyFont="1" applyFill="1" applyBorder="1" applyAlignment="1">
      <alignment horizontal="center" vertical="center"/>
    </xf>
    <xf numFmtId="0" fontId="0" fillId="7" borderId="54" xfId="0" applyFont="1" applyFill="1" applyBorder="1" applyAlignment="1">
      <alignment horizontal="center" vertical="center"/>
    </xf>
    <xf numFmtId="0" fontId="0" fillId="7" borderId="42" xfId="0" applyFont="1" applyFill="1" applyBorder="1" applyAlignment="1">
      <alignment horizontal="center" vertical="center"/>
    </xf>
    <xf numFmtId="0" fontId="0" fillId="7" borderId="40" xfId="0" applyFont="1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8" fillId="7" borderId="13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0" fillId="5" borderId="51" xfId="0" applyFont="1" applyFill="1" applyBorder="1" applyAlignment="1">
      <alignment horizontal="center" vertical="center"/>
    </xf>
    <xf numFmtId="0" fontId="0" fillId="5" borderId="57" xfId="0" applyFont="1" applyFill="1" applyBorder="1" applyAlignment="1">
      <alignment horizontal="center" vertical="center"/>
    </xf>
    <xf numFmtId="0" fontId="0" fillId="5" borderId="65" xfId="0" applyFont="1" applyFill="1" applyBorder="1" applyAlignment="1">
      <alignment horizontal="center" vertical="center"/>
    </xf>
    <xf numFmtId="0" fontId="0" fillId="5" borderId="50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6" borderId="55" xfId="0" applyFont="1" applyFill="1" applyBorder="1" applyAlignment="1">
      <alignment horizontal="center" vertical="center"/>
    </xf>
    <xf numFmtId="0" fontId="0" fillId="6" borderId="38" xfId="0" applyFont="1" applyFill="1" applyBorder="1" applyAlignment="1">
      <alignment horizontal="center" vertical="center"/>
    </xf>
    <xf numFmtId="0" fontId="0" fillId="6" borderId="53" xfId="0" applyFont="1" applyFill="1" applyBorder="1" applyAlignment="1">
      <alignment horizontal="center" vertical="center"/>
    </xf>
    <xf numFmtId="0" fontId="0" fillId="6" borderId="39" xfId="0" applyFont="1" applyFill="1" applyBorder="1" applyAlignment="1">
      <alignment horizontal="center" vertical="center"/>
    </xf>
    <xf numFmtId="0" fontId="0" fillId="6" borderId="37" xfId="0" applyFont="1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7" borderId="55" xfId="0" applyFont="1" applyFill="1" applyBorder="1" applyAlignment="1">
      <alignment horizontal="center" vertical="center"/>
    </xf>
    <xf numFmtId="0" fontId="0" fillId="7" borderId="38" xfId="0" applyFont="1" applyFill="1" applyBorder="1" applyAlignment="1">
      <alignment horizontal="center" vertical="center"/>
    </xf>
    <xf numFmtId="0" fontId="0" fillId="7" borderId="53" xfId="0" applyFont="1" applyFill="1" applyBorder="1" applyAlignment="1">
      <alignment horizontal="center" vertical="center"/>
    </xf>
    <xf numFmtId="0" fontId="0" fillId="7" borderId="39" xfId="0" applyFont="1" applyFill="1" applyBorder="1" applyAlignment="1">
      <alignment horizontal="center" vertical="center"/>
    </xf>
    <xf numFmtId="0" fontId="0" fillId="7" borderId="37" xfId="0" applyFont="1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4" fillId="6" borderId="49" xfId="0" applyFont="1" applyFill="1" applyBorder="1" applyAlignment="1">
      <alignment horizontal="left" vertical="center"/>
    </xf>
    <xf numFmtId="0" fontId="4" fillId="6" borderId="44" xfId="0" applyFont="1" applyFill="1" applyBorder="1" applyAlignment="1">
      <alignment horizontal="left" vertical="center"/>
    </xf>
    <xf numFmtId="0" fontId="0" fillId="6" borderId="56" xfId="0" applyFont="1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4" fillId="0" borderId="44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0" fillId="5" borderId="47" xfId="0" applyFont="1" applyFill="1" applyBorder="1" applyAlignment="1">
      <alignment horizontal="center" vertical="center"/>
    </xf>
    <xf numFmtId="0" fontId="0" fillId="5" borderId="35" xfId="0" applyFont="1" applyFill="1" applyBorder="1" applyAlignment="1">
      <alignment horizontal="center" vertical="center"/>
    </xf>
    <xf numFmtId="0" fontId="0" fillId="5" borderId="52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5" borderId="34" xfId="0" applyFont="1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0" fillId="6" borderId="48" xfId="0" applyFont="1" applyFill="1" applyBorder="1" applyAlignment="1">
      <alignment horizontal="center" vertical="center"/>
    </xf>
    <xf numFmtId="0" fontId="0" fillId="6" borderId="41" xfId="0" applyFont="1" applyFill="1" applyBorder="1" applyAlignment="1">
      <alignment horizontal="center" vertical="center"/>
    </xf>
    <xf numFmtId="0" fontId="0" fillId="6" borderId="54" xfId="0" applyFont="1" applyFill="1" applyBorder="1" applyAlignment="1">
      <alignment horizontal="center" vertical="center"/>
    </xf>
    <xf numFmtId="0" fontId="0" fillId="6" borderId="42" xfId="0" applyFont="1" applyFill="1" applyBorder="1" applyAlignment="1">
      <alignment horizontal="center" vertical="center"/>
    </xf>
    <xf numFmtId="0" fontId="0" fillId="6" borderId="40" xfId="0" applyFon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4" fillId="7" borderId="49" xfId="0" applyFont="1" applyFill="1" applyBorder="1" applyAlignment="1">
      <alignment horizontal="left" vertical="center"/>
    </xf>
    <xf numFmtId="0" fontId="4" fillId="7" borderId="44" xfId="0" applyFont="1" applyFill="1" applyBorder="1" applyAlignment="1">
      <alignment horizontal="left" vertical="center"/>
    </xf>
    <xf numFmtId="0" fontId="0" fillId="7" borderId="12" xfId="0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/>
    </xf>
    <xf numFmtId="0" fontId="0" fillId="6" borderId="47" xfId="0" applyFont="1" applyFill="1" applyBorder="1" applyAlignment="1">
      <alignment horizontal="center" vertical="center"/>
    </xf>
    <xf numFmtId="0" fontId="0" fillId="6" borderId="35" xfId="0" applyFont="1" applyFill="1" applyBorder="1" applyAlignment="1">
      <alignment horizontal="center" vertical="center"/>
    </xf>
    <xf numFmtId="0" fontId="0" fillId="6" borderId="52" xfId="0" applyFont="1" applyFill="1" applyBorder="1" applyAlignment="1">
      <alignment horizontal="center" vertical="center"/>
    </xf>
    <xf numFmtId="0" fontId="0" fillId="6" borderId="36" xfId="0" applyFont="1" applyFill="1" applyBorder="1" applyAlignment="1">
      <alignment horizontal="center" vertical="center"/>
    </xf>
    <xf numFmtId="0" fontId="0" fillId="6" borderId="34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22" xfId="0" applyFont="1" applyFill="1" applyBorder="1" applyAlignment="1">
      <alignment horizontal="left" vertical="center"/>
    </xf>
    <xf numFmtId="0" fontId="0" fillId="6" borderId="23" xfId="0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0" fillId="6" borderId="24" xfId="0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center" vertical="center" wrapText="1"/>
    </xf>
    <xf numFmtId="0" fontId="0" fillId="6" borderId="8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0" fillId="6" borderId="6" xfId="0" applyFont="1" applyFill="1" applyBorder="1" applyAlignment="1">
      <alignment horizontal="center" vertical="center"/>
    </xf>
    <xf numFmtId="0" fontId="0" fillId="6" borderId="49" xfId="0" applyFont="1" applyFill="1" applyBorder="1" applyAlignment="1">
      <alignment horizontal="center" vertical="center"/>
    </xf>
    <xf numFmtId="0" fontId="0" fillId="6" borderId="25" xfId="0" applyFont="1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13" xfId="0" applyFont="1" applyFill="1" applyBorder="1" applyAlignment="1">
      <alignment horizontal="center" vertical="center"/>
    </xf>
    <xf numFmtId="0" fontId="0" fillId="6" borderId="27" xfId="0" applyFont="1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4" fillId="4" borderId="49" xfId="0" applyFont="1" applyFill="1" applyBorder="1" applyAlignment="1">
      <alignment horizontal="left" vertical="center"/>
    </xf>
    <xf numFmtId="0" fontId="4" fillId="6" borderId="39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0" fillId="7" borderId="32" xfId="0" applyFont="1" applyFill="1" applyBorder="1" applyAlignment="1">
      <alignment horizontal="center" vertical="center"/>
    </xf>
    <xf numFmtId="0" fontId="0" fillId="7" borderId="30" xfId="0" applyFont="1" applyFill="1" applyBorder="1" applyAlignment="1">
      <alignment horizontal="center" vertical="center"/>
    </xf>
    <xf numFmtId="0" fontId="0" fillId="7" borderId="31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0" fontId="0" fillId="7" borderId="29" xfId="0" applyFont="1" applyFill="1" applyBorder="1" applyAlignment="1">
      <alignment horizontal="center" vertical="center"/>
    </xf>
    <xf numFmtId="0" fontId="0" fillId="7" borderId="45" xfId="0" applyFont="1" applyFill="1" applyBorder="1" applyAlignment="1">
      <alignment horizontal="center" vertical="center"/>
    </xf>
    <xf numFmtId="0" fontId="0" fillId="7" borderId="45" xfId="0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left" vertical="center"/>
    </xf>
    <xf numFmtId="0" fontId="4" fillId="0" borderId="35" xfId="0" applyFont="1" applyFill="1" applyBorder="1" applyAlignment="1">
      <alignment horizontal="left" vertical="center"/>
    </xf>
    <xf numFmtId="0" fontId="4" fillId="0" borderId="36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38" xfId="0" applyFont="1" applyFill="1" applyBorder="1" applyAlignment="1">
      <alignment horizontal="left" vertical="center"/>
    </xf>
    <xf numFmtId="0" fontId="4" fillId="0" borderId="39" xfId="0" applyFont="1" applyFill="1" applyBorder="1" applyAlignment="1">
      <alignment horizontal="left" vertical="center"/>
    </xf>
    <xf numFmtId="0" fontId="4" fillId="0" borderId="40" xfId="0" applyFont="1" applyFill="1" applyBorder="1" applyAlignment="1">
      <alignment horizontal="left" vertical="center"/>
    </xf>
    <xf numFmtId="0" fontId="4" fillId="0" borderId="41" xfId="0" applyFont="1" applyFill="1" applyBorder="1" applyAlignment="1">
      <alignment horizontal="left" vertical="center"/>
    </xf>
    <xf numFmtId="0" fontId="4" fillId="0" borderId="42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Fill="1" applyBorder="1" applyAlignment="1">
      <alignment horizontal="left" vertical="center"/>
    </xf>
    <xf numFmtId="0" fontId="4" fillId="0" borderId="51" xfId="0" applyFont="1" applyFill="1" applyBorder="1" applyAlignment="1">
      <alignment horizontal="left" vertical="center"/>
    </xf>
    <xf numFmtId="0" fontId="4" fillId="0" borderId="65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4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0" borderId="43" xfId="0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left" vertical="center"/>
    </xf>
    <xf numFmtId="0" fontId="9" fillId="5" borderId="22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9" fillId="0" borderId="22" xfId="0" applyFont="1" applyFill="1" applyBorder="1" applyAlignment="1">
      <alignment horizontal="left" vertical="center"/>
    </xf>
    <xf numFmtId="0" fontId="9" fillId="0" borderId="58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left" vertical="center"/>
    </xf>
    <xf numFmtId="0" fontId="9" fillId="0" borderId="24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4" borderId="22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2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9" fillId="3" borderId="22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64" xfId="0" applyFont="1" applyFill="1" applyBorder="1" applyAlignment="1">
      <alignment horizontal="left" vertical="center"/>
    </xf>
    <xf numFmtId="0" fontId="8" fillId="6" borderId="10" xfId="0" applyFont="1" applyFill="1" applyBorder="1" applyAlignment="1">
      <alignment horizontal="left" vertical="center"/>
    </xf>
    <xf numFmtId="0" fontId="16" fillId="6" borderId="56" xfId="1" applyFont="1" applyFill="1" applyBorder="1" applyAlignment="1">
      <alignment horizontal="center" vertical="center"/>
    </xf>
    <xf numFmtId="0" fontId="16" fillId="6" borderId="51" xfId="1" applyFont="1" applyFill="1" applyBorder="1" applyAlignment="1">
      <alignment horizontal="center" vertical="center"/>
    </xf>
    <xf numFmtId="0" fontId="16" fillId="6" borderId="57" xfId="1" applyFont="1" applyFill="1" applyBorder="1" applyAlignment="1">
      <alignment horizontal="center" vertical="center"/>
    </xf>
    <xf numFmtId="0" fontId="16" fillId="6" borderId="50" xfId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left" vertical="center"/>
    </xf>
    <xf numFmtId="0" fontId="16" fillId="6" borderId="9" xfId="1" applyFont="1" applyFill="1" applyBorder="1" applyAlignment="1">
      <alignment horizontal="center" vertical="center"/>
    </xf>
    <xf numFmtId="0" fontId="16" fillId="6" borderId="26" xfId="1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center" vertical="center"/>
    </xf>
    <xf numFmtId="0" fontId="4" fillId="7" borderId="5" xfId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left" vertical="center"/>
    </xf>
    <xf numFmtId="0" fontId="16" fillId="7" borderId="47" xfId="1" applyFont="1" applyFill="1" applyBorder="1" applyAlignment="1">
      <alignment horizontal="center" vertical="center"/>
    </xf>
    <xf numFmtId="0" fontId="16" fillId="7" borderId="35" xfId="1" applyFont="1" applyFill="1" applyBorder="1" applyAlignment="1">
      <alignment horizontal="center" vertical="center"/>
    </xf>
    <xf numFmtId="0" fontId="16" fillId="7" borderId="52" xfId="1" applyFont="1" applyFill="1" applyBorder="1" applyAlignment="1">
      <alignment horizontal="center" vertical="center"/>
    </xf>
    <xf numFmtId="0" fontId="16" fillId="7" borderId="63" xfId="1" applyFont="1" applyFill="1" applyBorder="1" applyAlignment="1">
      <alignment horizontal="center" vertical="center"/>
    </xf>
    <xf numFmtId="0" fontId="16" fillId="7" borderId="34" xfId="1" applyFont="1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8" fillId="7" borderId="49" xfId="0" applyFont="1" applyFill="1" applyBorder="1" applyAlignment="1">
      <alignment horizontal="left" vertical="center"/>
    </xf>
    <xf numFmtId="0" fontId="16" fillId="7" borderId="9" xfId="1" applyFont="1" applyFill="1" applyBorder="1" applyAlignment="1">
      <alignment horizontal="center" vertical="center"/>
    </xf>
    <xf numFmtId="0" fontId="16" fillId="7" borderId="26" xfId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49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49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49" xfId="0" applyFont="1" applyFill="1" applyBorder="1" applyAlignment="1">
      <alignment horizontal="center" vertical="center"/>
    </xf>
    <xf numFmtId="0" fontId="16" fillId="6" borderId="39" xfId="1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5" xfId="1" applyFont="1" applyFill="1" applyBorder="1" applyAlignment="1">
      <alignment horizontal="center" vertical="center"/>
    </xf>
    <xf numFmtId="0" fontId="16" fillId="6" borderId="47" xfId="1" applyFont="1" applyFill="1" applyBorder="1" applyAlignment="1">
      <alignment horizontal="center" vertical="center"/>
    </xf>
    <xf numFmtId="0" fontId="16" fillId="6" borderId="35" xfId="1" applyFont="1" applyFill="1" applyBorder="1" applyAlignment="1">
      <alignment horizontal="center" vertical="center"/>
    </xf>
    <xf numFmtId="0" fontId="16" fillId="6" borderId="52" xfId="1" applyFont="1" applyFill="1" applyBorder="1" applyAlignment="1">
      <alignment horizontal="center" vertical="center"/>
    </xf>
    <xf numFmtId="0" fontId="16" fillId="6" borderId="63" xfId="1" applyFont="1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4" fillId="6" borderId="15" xfId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6" fillId="6" borderId="45" xfId="1" applyFont="1" applyFill="1" applyBorder="1" applyAlignment="1">
      <alignment horizontal="center" vertical="center"/>
    </xf>
    <xf numFmtId="0" fontId="16" fillId="6" borderId="11" xfId="1" applyFont="1" applyFill="1" applyBorder="1" applyAlignment="1">
      <alignment horizontal="center" vertical="center"/>
    </xf>
    <xf numFmtId="0" fontId="16" fillId="6" borderId="32" xfId="1" applyFont="1" applyFill="1" applyBorder="1" applyAlignment="1">
      <alignment horizontal="center" vertical="center"/>
    </xf>
    <xf numFmtId="0" fontId="16" fillId="6" borderId="46" xfId="1" applyFont="1" applyFill="1" applyBorder="1" applyAlignment="1">
      <alignment horizontal="center" vertical="center"/>
    </xf>
    <xf numFmtId="0" fontId="4" fillId="6" borderId="20" xfId="1" applyFont="1" applyFill="1" applyBorder="1" applyAlignment="1">
      <alignment horizontal="center" vertical="center"/>
    </xf>
    <xf numFmtId="0" fontId="16" fillId="6" borderId="48" xfId="1" applyFont="1" applyFill="1" applyBorder="1" applyAlignment="1">
      <alignment horizontal="center" vertical="center"/>
    </xf>
    <xf numFmtId="0" fontId="16" fillId="6" borderId="41" xfId="1" applyFont="1" applyFill="1" applyBorder="1" applyAlignment="1">
      <alignment horizontal="center" vertical="center"/>
    </xf>
    <xf numFmtId="0" fontId="16" fillId="6" borderId="67" xfId="1" applyFont="1" applyFill="1" applyBorder="1" applyAlignment="1">
      <alignment horizontal="center" vertical="center"/>
    </xf>
    <xf numFmtId="0" fontId="16" fillId="6" borderId="42" xfId="1" applyFont="1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4" fillId="6" borderId="58" xfId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6" borderId="20" xfId="0" applyFont="1" applyFill="1" applyBorder="1" applyAlignment="1">
      <alignment horizontal="left" vertical="center"/>
    </xf>
    <xf numFmtId="0" fontId="8" fillId="6" borderId="10" xfId="1" applyFont="1" applyFill="1" applyBorder="1" applyAlignment="1">
      <alignment horizontal="center" vertical="center"/>
    </xf>
    <xf numFmtId="0" fontId="16" fillId="6" borderId="33" xfId="1" applyFon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4" fillId="6" borderId="8" xfId="1" applyFont="1" applyFill="1" applyBorder="1" applyAlignment="1">
      <alignment horizontal="center" vertical="center"/>
    </xf>
    <xf numFmtId="0" fontId="4" fillId="6" borderId="55" xfId="0" applyFont="1" applyFill="1" applyBorder="1" applyAlignment="1">
      <alignment horizontal="center" vertical="center"/>
    </xf>
    <xf numFmtId="0" fontId="8" fillId="6" borderId="49" xfId="1" applyFont="1" applyFill="1" applyBorder="1" applyAlignment="1">
      <alignment horizontal="center" vertical="center"/>
    </xf>
    <xf numFmtId="0" fontId="16" fillId="6" borderId="57" xfId="1" applyFont="1" applyFill="1" applyBorder="1" applyAlignment="1">
      <alignment horizontal="center" vertical="center"/>
    </xf>
    <xf numFmtId="0" fontId="8" fillId="6" borderId="20" xfId="1" applyFont="1" applyFill="1" applyBorder="1" applyAlignment="1">
      <alignment horizontal="center" vertical="center"/>
    </xf>
    <xf numFmtId="0" fontId="16" fillId="6" borderId="27" xfId="1" applyFont="1" applyFill="1" applyBorder="1" applyAlignment="1">
      <alignment horizontal="center" vertical="center"/>
    </xf>
    <xf numFmtId="0" fontId="16" fillId="6" borderId="14" xfId="1" applyFont="1" applyFill="1" applyBorder="1" applyAlignment="1">
      <alignment horizontal="center" vertical="center"/>
    </xf>
    <xf numFmtId="0" fontId="16" fillId="6" borderId="68" xfId="1" applyFont="1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4" fillId="6" borderId="13" xfId="1" applyFont="1" applyFill="1" applyBorder="1" applyAlignment="1">
      <alignment horizontal="center" vertical="center"/>
    </xf>
    <xf numFmtId="0" fontId="4" fillId="6" borderId="48" xfId="0" applyFont="1" applyFill="1" applyBorder="1" applyAlignment="1">
      <alignment horizontal="center" vertical="center"/>
    </xf>
    <xf numFmtId="0" fontId="4" fillId="6" borderId="42" xfId="0" applyFont="1" applyFill="1" applyBorder="1" applyAlignment="1">
      <alignment horizontal="center" vertical="center"/>
    </xf>
    <xf numFmtId="0" fontId="8" fillId="7" borderId="10" xfId="1" applyFont="1" applyFill="1" applyBorder="1" applyAlignment="1">
      <alignment horizontal="center" vertical="center"/>
    </xf>
    <xf numFmtId="0" fontId="16" fillId="7" borderId="33" xfId="1" applyFont="1" applyFill="1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4" fillId="7" borderId="8" xfId="1" applyFont="1" applyFill="1" applyBorder="1" applyAlignment="1">
      <alignment horizontal="center" vertical="center"/>
    </xf>
    <xf numFmtId="0" fontId="6" fillId="7" borderId="55" xfId="0" applyFont="1" applyFill="1" applyBorder="1" applyAlignment="1">
      <alignment horizontal="center" vertical="center"/>
    </xf>
    <xf numFmtId="0" fontId="6" fillId="7" borderId="39" xfId="0" applyFont="1" applyFill="1" applyBorder="1" applyAlignment="1">
      <alignment horizontal="center" vertical="center"/>
    </xf>
    <xf numFmtId="0" fontId="8" fillId="7" borderId="49" xfId="1" applyFont="1" applyFill="1" applyBorder="1" applyAlignment="1">
      <alignment horizontal="center" vertical="center"/>
    </xf>
    <xf numFmtId="0" fontId="16" fillId="7" borderId="45" xfId="1" applyFont="1" applyFill="1" applyBorder="1" applyAlignment="1">
      <alignment horizontal="center" vertical="center"/>
    </xf>
    <xf numFmtId="0" fontId="16" fillId="7" borderId="11" xfId="1" applyFont="1" applyFill="1" applyBorder="1" applyAlignment="1">
      <alignment horizontal="center" vertical="center"/>
    </xf>
    <xf numFmtId="0" fontId="16" fillId="7" borderId="32" xfId="1" applyFont="1" applyFill="1" applyBorder="1" applyAlignment="1">
      <alignment horizontal="center" vertical="center"/>
    </xf>
    <xf numFmtId="0" fontId="16" fillId="7" borderId="57" xfId="1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43" xfId="0" applyFont="1" applyFill="1" applyBorder="1" applyAlignment="1">
      <alignment horizontal="left" vertical="center"/>
    </xf>
    <xf numFmtId="0" fontId="8" fillId="5" borderId="45" xfId="0" applyFont="1" applyFill="1" applyBorder="1" applyAlignment="1">
      <alignment horizontal="left" vertical="center"/>
    </xf>
    <xf numFmtId="0" fontId="8" fillId="5" borderId="43" xfId="0" applyFont="1" applyFill="1" applyBorder="1" applyAlignment="1">
      <alignment horizontal="left" vertical="center"/>
    </xf>
    <xf numFmtId="0" fontId="8" fillId="4" borderId="45" xfId="0" applyFont="1" applyFill="1" applyBorder="1" applyAlignment="1">
      <alignment horizontal="left" vertical="center"/>
    </xf>
    <xf numFmtId="0" fontId="8" fillId="4" borderId="43" xfId="0" applyFont="1" applyFill="1" applyBorder="1" applyAlignment="1">
      <alignment horizontal="left" vertical="center"/>
    </xf>
    <xf numFmtId="0" fontId="8" fillId="0" borderId="45" xfId="0" applyFont="1" applyFill="1" applyBorder="1" applyAlignment="1">
      <alignment horizontal="left" vertical="center"/>
    </xf>
    <xf numFmtId="0" fontId="8" fillId="6" borderId="45" xfId="0" applyFont="1" applyFill="1" applyBorder="1" applyAlignment="1">
      <alignment horizontal="left" vertical="center"/>
    </xf>
    <xf numFmtId="0" fontId="8" fillId="6" borderId="43" xfId="0" applyFont="1" applyFill="1" applyBorder="1" applyAlignment="1">
      <alignment horizontal="left" vertical="center"/>
    </xf>
    <xf numFmtId="0" fontId="8" fillId="7" borderId="45" xfId="0" applyFont="1" applyFill="1" applyBorder="1" applyAlignment="1">
      <alignment horizontal="left" vertical="center"/>
    </xf>
    <xf numFmtId="0" fontId="8" fillId="7" borderId="43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9" fillId="0" borderId="49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4" borderId="52" xfId="0" applyFill="1" applyBorder="1" applyAlignment="1">
      <alignment horizontal="center" vertical="center"/>
    </xf>
    <xf numFmtId="0" fontId="9" fillId="7" borderId="8" xfId="0" applyFont="1" applyFill="1" applyBorder="1" applyAlignment="1">
      <alignment horizontal="left" vertical="center"/>
    </xf>
    <xf numFmtId="0" fontId="0" fillId="7" borderId="55" xfId="0" applyFill="1" applyBorder="1" applyAlignment="1">
      <alignment horizontal="center" vertical="center"/>
    </xf>
    <xf numFmtId="0" fontId="0" fillId="7" borderId="38" xfId="0" applyFill="1" applyBorder="1" applyAlignment="1">
      <alignment horizontal="center" vertical="center"/>
    </xf>
    <xf numFmtId="0" fontId="0" fillId="7" borderId="53" xfId="0" applyFill="1" applyBorder="1" applyAlignment="1">
      <alignment horizontal="center" vertical="center"/>
    </xf>
    <xf numFmtId="0" fontId="9" fillId="6" borderId="8" xfId="0" applyFont="1" applyFill="1" applyBorder="1" applyAlignment="1">
      <alignment horizontal="left" vertical="center"/>
    </xf>
    <xf numFmtId="0" fontId="0" fillId="6" borderId="55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53" xfId="0" applyFill="1" applyBorder="1" applyAlignment="1">
      <alignment horizontal="center" vertical="center"/>
    </xf>
    <xf numFmtId="0" fontId="0" fillId="0" borderId="56" xfId="0" applyFill="1" applyBorder="1" applyAlignment="1">
      <alignment horizontal="center" vertical="center"/>
    </xf>
    <xf numFmtId="0" fontId="0" fillId="0" borderId="57" xfId="0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left" vertical="center"/>
    </xf>
    <xf numFmtId="0" fontId="0" fillId="5" borderId="55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53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6;&#1090;&#1086;&#1082;&#1086;&#1083;&#1099;%20&#1076;&#1083;&#1103;%20&#1089;&#1091;&#1076;&#1100;&#1080;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 печать"/>
      <sheetName val="В печать (2)"/>
      <sheetName val="1 лига"/>
      <sheetName val="Рим терция"/>
      <sheetName val="Без спины"/>
      <sheetName val="Нев терция"/>
      <sheetName val="Дуэт"/>
      <sheetName val=" Топор"/>
      <sheetName val="МПЛ"/>
      <sheetName val="Многоборье"/>
    </sheetNames>
    <sheetDataSet>
      <sheetData sheetId="0"/>
      <sheetData sheetId="1"/>
      <sheetData sheetId="2"/>
      <sheetData sheetId="3"/>
      <sheetData sheetId="4">
        <row r="89">
          <cell r="A89" t="str">
            <v>№</v>
          </cell>
          <cell r="B89" t="str">
            <v>Фамилия Имя</v>
          </cell>
          <cell r="C89" t="str">
            <v>Итог</v>
          </cell>
          <cell r="D89" t="str">
            <v>Место</v>
          </cell>
        </row>
        <row r="90">
          <cell r="A90">
            <v>1</v>
          </cell>
          <cell r="B90" t="str">
            <v>Назаров Константин</v>
          </cell>
          <cell r="C90">
            <v>342</v>
          </cell>
          <cell r="D90">
            <v>1</v>
          </cell>
        </row>
        <row r="91">
          <cell r="A91">
            <v>2</v>
          </cell>
          <cell r="B91" t="str">
            <v>Долгих Иван</v>
          </cell>
          <cell r="C91">
            <v>254</v>
          </cell>
          <cell r="D91">
            <v>2</v>
          </cell>
        </row>
        <row r="92">
          <cell r="A92">
            <v>3</v>
          </cell>
          <cell r="B92" t="str">
            <v>Новикова Татьяна</v>
          </cell>
          <cell r="C92">
            <v>196</v>
          </cell>
          <cell r="D92">
            <v>3</v>
          </cell>
        </row>
        <row r="93">
          <cell r="A93">
            <v>4</v>
          </cell>
          <cell r="B93" t="str">
            <v>Деликанова Елена</v>
          </cell>
          <cell r="C93">
            <v>186</v>
          </cell>
        </row>
        <row r="94">
          <cell r="A94">
            <v>5</v>
          </cell>
          <cell r="B94" t="str">
            <v>Силенко Евгений</v>
          </cell>
          <cell r="C94">
            <v>168</v>
          </cell>
        </row>
        <row r="95">
          <cell r="A95">
            <v>6</v>
          </cell>
          <cell r="B95" t="str">
            <v>Матевосян Ашот</v>
          </cell>
          <cell r="C95">
            <v>150</v>
          </cell>
        </row>
        <row r="96">
          <cell r="A96">
            <v>7</v>
          </cell>
          <cell r="B96" t="str">
            <v>Недуруев Сергей</v>
          </cell>
          <cell r="C96">
            <v>82</v>
          </cell>
        </row>
        <row r="97">
          <cell r="A97">
            <v>8</v>
          </cell>
          <cell r="B97" t="str">
            <v>Константин Карасев</v>
          </cell>
          <cell r="C97">
            <v>72</v>
          </cell>
        </row>
        <row r="98">
          <cell r="A98">
            <v>9</v>
          </cell>
          <cell r="B98" t="str">
            <v>Шаймухаметов Альберт</v>
          </cell>
          <cell r="C98">
            <v>56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selection activeCell="K23" sqref="K23"/>
    </sheetView>
  </sheetViews>
  <sheetFormatPr defaultRowHeight="15" x14ac:dyDescent="0.25"/>
  <cols>
    <col min="1" max="1" width="5.42578125" style="78" customWidth="1"/>
    <col min="2" max="2" width="4" customWidth="1"/>
    <col min="3" max="3" width="27.7109375" customWidth="1"/>
    <col min="4" max="4" width="32.140625" bestFit="1" customWidth="1"/>
    <col min="5" max="5" width="11.5703125" bestFit="1" customWidth="1"/>
    <col min="6" max="8" width="10.140625" customWidth="1"/>
    <col min="9" max="9" width="10.140625" style="78" customWidth="1"/>
    <col min="10" max="10" width="10.140625" customWidth="1"/>
    <col min="11" max="11" width="9.85546875" customWidth="1"/>
  </cols>
  <sheetData>
    <row r="1" spans="1:13" ht="15.75" customHeight="1" x14ac:dyDescent="0.25"/>
    <row r="2" spans="1:13" ht="15.75" customHeight="1" x14ac:dyDescent="0.35">
      <c r="B2" s="294" t="s">
        <v>84</v>
      </c>
      <c r="C2" s="294"/>
      <c r="D2" s="294"/>
      <c r="E2" s="294"/>
      <c r="F2" s="294"/>
      <c r="G2" s="294"/>
      <c r="H2" s="294"/>
      <c r="I2" s="294"/>
      <c r="J2" s="294"/>
      <c r="K2" s="294"/>
    </row>
    <row r="3" spans="1:13" ht="15.75" customHeight="1" thickBot="1" x14ac:dyDescent="0.45">
      <c r="A3" s="182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5.75" customHeight="1" x14ac:dyDescent="0.25">
      <c r="B4" s="295" t="s">
        <v>0</v>
      </c>
      <c r="C4" s="295" t="s">
        <v>15</v>
      </c>
      <c r="D4" s="295" t="s">
        <v>2</v>
      </c>
      <c r="E4" s="157" t="s">
        <v>79</v>
      </c>
      <c r="F4" s="157" t="s">
        <v>77</v>
      </c>
      <c r="G4" s="157" t="s">
        <v>81</v>
      </c>
      <c r="H4" s="295" t="s">
        <v>17</v>
      </c>
      <c r="I4" s="295" t="s">
        <v>26</v>
      </c>
      <c r="J4" s="295" t="s">
        <v>16</v>
      </c>
      <c r="K4" s="297" t="s">
        <v>50</v>
      </c>
      <c r="L4" s="187" t="s">
        <v>83</v>
      </c>
    </row>
    <row r="5" spans="1:13" ht="15.75" customHeight="1" thickBot="1" x14ac:dyDescent="0.3">
      <c r="B5" s="296"/>
      <c r="C5" s="296"/>
      <c r="D5" s="296"/>
      <c r="E5" s="158" t="s">
        <v>80</v>
      </c>
      <c r="F5" s="158" t="s">
        <v>78</v>
      </c>
      <c r="G5" s="158" t="s">
        <v>80</v>
      </c>
      <c r="H5" s="296"/>
      <c r="I5" s="296"/>
      <c r="J5" s="296"/>
      <c r="K5" s="298"/>
      <c r="L5" s="129" t="s">
        <v>82</v>
      </c>
    </row>
    <row r="6" spans="1:13" s="6" customFormat="1" ht="22.5" customHeight="1" x14ac:dyDescent="0.25">
      <c r="A6" s="79"/>
      <c r="B6" s="133">
        <v>1</v>
      </c>
      <c r="C6" s="143" t="s">
        <v>70</v>
      </c>
      <c r="D6" s="143" t="s">
        <v>104</v>
      </c>
      <c r="E6" s="118">
        <v>1</v>
      </c>
      <c r="F6" s="152">
        <v>1</v>
      </c>
      <c r="G6" s="152">
        <v>1</v>
      </c>
      <c r="H6" s="152">
        <v>1</v>
      </c>
      <c r="I6" s="152">
        <v>1</v>
      </c>
      <c r="J6" s="152">
        <v>1</v>
      </c>
      <c r="K6" s="152">
        <v>1</v>
      </c>
      <c r="L6" s="135">
        <v>1</v>
      </c>
      <c r="M6" s="15"/>
    </row>
    <row r="7" spans="1:13" s="6" customFormat="1" ht="22.5" customHeight="1" x14ac:dyDescent="0.25">
      <c r="A7" s="79"/>
      <c r="B7" s="33">
        <v>2</v>
      </c>
      <c r="C7" s="136" t="s">
        <v>69</v>
      </c>
      <c r="D7" s="136" t="s">
        <v>105</v>
      </c>
      <c r="E7" s="58">
        <v>1</v>
      </c>
      <c r="F7" s="146">
        <v>1</v>
      </c>
      <c r="G7" s="146">
        <v>1</v>
      </c>
      <c r="H7" s="146">
        <v>1</v>
      </c>
      <c r="I7" s="146">
        <v>1</v>
      </c>
      <c r="J7" s="146">
        <v>1</v>
      </c>
      <c r="K7" s="146">
        <v>1</v>
      </c>
      <c r="L7" s="135">
        <v>1</v>
      </c>
      <c r="M7" s="15"/>
    </row>
    <row r="8" spans="1:13" s="6" customFormat="1" ht="22.5" customHeight="1" x14ac:dyDescent="0.25">
      <c r="A8" s="79"/>
      <c r="B8" s="33">
        <v>3</v>
      </c>
      <c r="C8" s="136" t="s">
        <v>91</v>
      </c>
      <c r="D8" s="136" t="s">
        <v>105</v>
      </c>
      <c r="E8" s="174">
        <v>1</v>
      </c>
      <c r="F8" s="171">
        <v>1</v>
      </c>
      <c r="G8" s="171">
        <v>1</v>
      </c>
      <c r="H8" s="171">
        <v>1</v>
      </c>
      <c r="I8" s="171">
        <v>1</v>
      </c>
      <c r="J8" s="171">
        <v>1</v>
      </c>
      <c r="K8" s="171">
        <v>1</v>
      </c>
      <c r="L8" s="135">
        <v>1</v>
      </c>
      <c r="M8" s="15"/>
    </row>
    <row r="9" spans="1:13" s="6" customFormat="1" ht="22.5" customHeight="1" x14ac:dyDescent="0.25">
      <c r="A9" s="79"/>
      <c r="B9" s="35">
        <v>4</v>
      </c>
      <c r="C9" s="106" t="s">
        <v>71</v>
      </c>
      <c r="D9" s="136" t="s">
        <v>105</v>
      </c>
      <c r="E9" s="58">
        <v>1</v>
      </c>
      <c r="F9" s="146">
        <v>1</v>
      </c>
      <c r="G9" s="146">
        <v>1</v>
      </c>
      <c r="H9" s="146">
        <v>1</v>
      </c>
      <c r="I9" s="146">
        <v>1</v>
      </c>
      <c r="J9" s="146">
        <v>1</v>
      </c>
      <c r="K9" s="146">
        <v>1</v>
      </c>
      <c r="L9" s="135">
        <v>1</v>
      </c>
      <c r="M9" s="15"/>
    </row>
    <row r="10" spans="1:13" s="6" customFormat="1" ht="22.5" customHeight="1" x14ac:dyDescent="0.25">
      <c r="A10" s="79"/>
      <c r="B10" s="33">
        <v>5</v>
      </c>
      <c r="C10" s="136" t="s">
        <v>76</v>
      </c>
      <c r="D10" s="136" t="s">
        <v>103</v>
      </c>
      <c r="E10" s="58">
        <v>1</v>
      </c>
      <c r="F10" s="146">
        <v>1</v>
      </c>
      <c r="G10" s="146">
        <v>1</v>
      </c>
      <c r="H10" s="146">
        <v>1</v>
      </c>
      <c r="I10" s="146">
        <v>1</v>
      </c>
      <c r="J10" s="146">
        <v>1</v>
      </c>
      <c r="K10" s="146">
        <v>1</v>
      </c>
      <c r="L10" s="135">
        <v>1</v>
      </c>
    </row>
    <row r="11" spans="1:13" s="6" customFormat="1" ht="22.5" customHeight="1" x14ac:dyDescent="0.25">
      <c r="A11" s="79"/>
      <c r="B11" s="33">
        <v>6</v>
      </c>
      <c r="C11" s="136" t="s">
        <v>72</v>
      </c>
      <c r="D11" s="136" t="s">
        <v>106</v>
      </c>
      <c r="E11" s="174">
        <v>1</v>
      </c>
      <c r="F11" s="171">
        <v>1</v>
      </c>
      <c r="G11" s="171">
        <v>1</v>
      </c>
      <c r="H11" s="171">
        <v>1</v>
      </c>
      <c r="I11" s="171">
        <v>1</v>
      </c>
      <c r="J11" s="171"/>
      <c r="K11" s="171"/>
      <c r="L11" s="135"/>
    </row>
    <row r="12" spans="1:13" s="6" customFormat="1" ht="22.5" customHeight="1" x14ac:dyDescent="0.25">
      <c r="A12" s="79"/>
      <c r="B12" s="33">
        <v>7</v>
      </c>
      <c r="C12" s="136" t="s">
        <v>92</v>
      </c>
      <c r="D12" s="106" t="s">
        <v>105</v>
      </c>
      <c r="E12" s="174"/>
      <c r="F12" s="171">
        <v>1</v>
      </c>
      <c r="G12" s="171">
        <v>1</v>
      </c>
      <c r="H12" s="171">
        <v>1</v>
      </c>
      <c r="I12" s="171"/>
      <c r="J12" s="171">
        <v>1</v>
      </c>
      <c r="K12" s="171">
        <v>1</v>
      </c>
      <c r="L12" s="135">
        <v>1</v>
      </c>
    </row>
    <row r="13" spans="1:13" s="79" customFormat="1" ht="22.5" customHeight="1" x14ac:dyDescent="0.25">
      <c r="B13" s="211">
        <v>8</v>
      </c>
      <c r="C13" s="557" t="s">
        <v>73</v>
      </c>
      <c r="D13" s="136" t="s">
        <v>105</v>
      </c>
      <c r="E13" s="73">
        <v>1</v>
      </c>
      <c r="F13" s="166">
        <v>1</v>
      </c>
      <c r="G13" s="166">
        <v>1</v>
      </c>
      <c r="H13" s="166">
        <v>1</v>
      </c>
      <c r="I13" s="166">
        <v>1</v>
      </c>
      <c r="J13" s="166">
        <v>1</v>
      </c>
      <c r="K13" s="166">
        <v>1</v>
      </c>
      <c r="L13" s="171">
        <v>1</v>
      </c>
    </row>
    <row r="14" spans="1:13" s="79" customFormat="1" ht="22.5" customHeight="1" x14ac:dyDescent="0.25">
      <c r="B14" s="211">
        <v>9</v>
      </c>
      <c r="C14" s="557" t="s">
        <v>74</v>
      </c>
      <c r="D14" s="136" t="s">
        <v>105</v>
      </c>
      <c r="E14" s="73">
        <v>1</v>
      </c>
      <c r="F14" s="166"/>
      <c r="G14" s="166">
        <v>1</v>
      </c>
      <c r="H14" s="166">
        <v>1</v>
      </c>
      <c r="I14" s="166">
        <v>1</v>
      </c>
      <c r="J14" s="166">
        <v>1</v>
      </c>
      <c r="K14" s="166">
        <v>1</v>
      </c>
      <c r="L14" s="171">
        <v>1</v>
      </c>
    </row>
    <row r="15" spans="1:13" s="6" customFormat="1" ht="22.5" customHeight="1" thickBot="1" x14ac:dyDescent="0.3">
      <c r="A15" s="79"/>
      <c r="B15" s="34">
        <v>10</v>
      </c>
      <c r="C15" s="137" t="s">
        <v>75</v>
      </c>
      <c r="D15" s="188" t="s">
        <v>105</v>
      </c>
      <c r="E15" s="64">
        <v>1</v>
      </c>
      <c r="F15" s="147">
        <v>1</v>
      </c>
      <c r="G15" s="147">
        <v>1</v>
      </c>
      <c r="H15" s="147">
        <v>1</v>
      </c>
      <c r="I15" s="147">
        <v>1</v>
      </c>
      <c r="J15" s="147">
        <v>1</v>
      </c>
      <c r="K15" s="147">
        <v>1</v>
      </c>
      <c r="L15" s="135">
        <v>1</v>
      </c>
    </row>
    <row r="16" spans="1:13" ht="15.75" thickBot="1" x14ac:dyDescent="0.3">
      <c r="E16" s="36">
        <f t="shared" ref="E16:L16" si="0">SUM(E6:E15)</f>
        <v>9</v>
      </c>
      <c r="F16" s="36">
        <f t="shared" si="0"/>
        <v>9</v>
      </c>
      <c r="G16" s="36">
        <f t="shared" si="0"/>
        <v>10</v>
      </c>
      <c r="H16" s="36">
        <f t="shared" si="0"/>
        <v>10</v>
      </c>
      <c r="I16" s="36">
        <f t="shared" si="0"/>
        <v>9</v>
      </c>
      <c r="J16" s="36">
        <f t="shared" si="0"/>
        <v>9</v>
      </c>
      <c r="K16" s="36">
        <f t="shared" si="0"/>
        <v>9</v>
      </c>
      <c r="L16" s="41">
        <f t="shared" si="0"/>
        <v>9</v>
      </c>
    </row>
  </sheetData>
  <sortState ref="C6:L15">
    <sortCondition ref="C6"/>
  </sortState>
  <mergeCells count="8">
    <mergeCell ref="B2:K2"/>
    <mergeCell ref="B4:B5"/>
    <mergeCell ref="C4:C5"/>
    <mergeCell ref="D4:D5"/>
    <mergeCell ref="I4:I5"/>
    <mergeCell ref="K4:K5"/>
    <mergeCell ref="H4:H5"/>
    <mergeCell ref="J4:J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tabSelected="1" zoomScale="85" zoomScaleNormal="85" workbookViewId="0">
      <selection activeCell="L19" sqref="L19"/>
    </sheetView>
  </sheetViews>
  <sheetFormatPr defaultRowHeight="15" x14ac:dyDescent="0.25"/>
  <cols>
    <col min="1" max="1" width="6.140625" style="45" customWidth="1"/>
    <col min="2" max="2" width="30.5703125" style="45" bestFit="1" customWidth="1"/>
    <col min="3" max="11" width="14.5703125" style="45" customWidth="1"/>
    <col min="12" max="12" width="9.140625" style="45"/>
  </cols>
  <sheetData>
    <row r="1" spans="1:12" ht="24" customHeight="1" thickBot="1" x14ac:dyDescent="0.3">
      <c r="A1" s="156"/>
      <c r="B1" s="44"/>
      <c r="C1" s="68"/>
      <c r="D1" s="68"/>
      <c r="E1" s="68"/>
      <c r="F1" s="68"/>
      <c r="G1" s="68"/>
      <c r="H1" s="68"/>
      <c r="I1" s="68"/>
    </row>
    <row r="2" spans="1:12" ht="24" customHeight="1" thickBot="1" x14ac:dyDescent="0.3">
      <c r="A2" s="153" t="s">
        <v>0</v>
      </c>
      <c r="B2" s="154" t="s">
        <v>1</v>
      </c>
      <c r="C2" s="153" t="s">
        <v>37</v>
      </c>
      <c r="D2" s="153" t="s">
        <v>38</v>
      </c>
      <c r="E2" s="153" t="s">
        <v>49</v>
      </c>
      <c r="F2" s="153" t="s">
        <v>17</v>
      </c>
      <c r="G2" s="153" t="s">
        <v>26</v>
      </c>
      <c r="H2" s="153" t="s">
        <v>16</v>
      </c>
      <c r="I2" s="153" t="s">
        <v>50</v>
      </c>
      <c r="J2" s="153" t="s">
        <v>48</v>
      </c>
      <c r="K2" s="109" t="s">
        <v>23</v>
      </c>
    </row>
    <row r="3" spans="1:12" ht="39.75" customHeight="1" x14ac:dyDescent="0.25">
      <c r="A3" s="929">
        <v>1</v>
      </c>
      <c r="B3" s="821" t="s">
        <v>70</v>
      </c>
      <c r="C3" s="930">
        <v>3</v>
      </c>
      <c r="D3" s="248">
        <v>4</v>
      </c>
      <c r="E3" s="248">
        <v>4</v>
      </c>
      <c r="F3" s="248"/>
      <c r="G3" s="931">
        <v>2</v>
      </c>
      <c r="H3" s="931">
        <v>4</v>
      </c>
      <c r="I3" s="248">
        <v>4</v>
      </c>
      <c r="J3" s="248">
        <v>3</v>
      </c>
      <c r="K3" s="929">
        <f>SUM(C3:J3)</f>
        <v>24</v>
      </c>
      <c r="L3" s="68"/>
    </row>
    <row r="4" spans="1:12" ht="39.75" customHeight="1" x14ac:dyDescent="0.25">
      <c r="A4" s="739">
        <v>2</v>
      </c>
      <c r="B4" s="932" t="s">
        <v>69</v>
      </c>
      <c r="C4" s="933">
        <v>4</v>
      </c>
      <c r="D4" s="934">
        <v>1</v>
      </c>
      <c r="E4" s="934">
        <v>2</v>
      </c>
      <c r="F4" s="934">
        <v>4</v>
      </c>
      <c r="G4" s="935">
        <v>3</v>
      </c>
      <c r="H4" s="935"/>
      <c r="I4" s="934">
        <v>1</v>
      </c>
      <c r="J4" s="934">
        <v>4</v>
      </c>
      <c r="K4" s="739">
        <f t="shared" ref="K4:K10" si="0">SUM(C4:J4)</f>
        <v>19</v>
      </c>
      <c r="L4" s="68"/>
    </row>
    <row r="5" spans="1:12" ht="39.75" customHeight="1" x14ac:dyDescent="0.25">
      <c r="A5" s="738">
        <v>3</v>
      </c>
      <c r="B5" s="943" t="s">
        <v>75</v>
      </c>
      <c r="C5" s="944">
        <v>2</v>
      </c>
      <c r="D5" s="945"/>
      <c r="E5" s="945"/>
      <c r="F5" s="945">
        <v>2</v>
      </c>
      <c r="G5" s="946">
        <v>4</v>
      </c>
      <c r="H5" s="946"/>
      <c r="I5" s="945">
        <v>2</v>
      </c>
      <c r="J5" s="945">
        <v>1</v>
      </c>
      <c r="K5" s="738">
        <f>SUM(C5:J5)</f>
        <v>11</v>
      </c>
    </row>
    <row r="6" spans="1:12" ht="39.75" customHeight="1" x14ac:dyDescent="0.25">
      <c r="A6" s="207">
        <v>4</v>
      </c>
      <c r="B6" s="928" t="s">
        <v>76</v>
      </c>
      <c r="C6" s="940"/>
      <c r="D6" s="42">
        <v>3</v>
      </c>
      <c r="E6" s="42">
        <v>3</v>
      </c>
      <c r="F6" s="42"/>
      <c r="G6" s="941">
        <v>1</v>
      </c>
      <c r="H6" s="941">
        <v>2</v>
      </c>
      <c r="I6" s="42"/>
      <c r="J6" s="42"/>
      <c r="K6" s="942">
        <f t="shared" si="0"/>
        <v>9</v>
      </c>
    </row>
    <row r="7" spans="1:12" ht="39.75" customHeight="1" x14ac:dyDescent="0.25">
      <c r="A7" s="737">
        <v>5</v>
      </c>
      <c r="B7" s="936" t="s">
        <v>73</v>
      </c>
      <c r="C7" s="937">
        <v>1</v>
      </c>
      <c r="D7" s="938"/>
      <c r="E7" s="938"/>
      <c r="F7" s="938">
        <v>3</v>
      </c>
      <c r="G7" s="939">
        <v>1</v>
      </c>
      <c r="H7" s="939">
        <v>3</v>
      </c>
      <c r="I7" s="938"/>
      <c r="J7" s="938"/>
      <c r="K7" s="737">
        <f>SUM(C7:J7)</f>
        <v>8</v>
      </c>
    </row>
    <row r="8" spans="1:12" ht="39.75" customHeight="1" x14ac:dyDescent="0.25">
      <c r="A8" s="207">
        <v>6</v>
      </c>
      <c r="B8" s="927" t="s">
        <v>72</v>
      </c>
      <c r="C8" s="63"/>
      <c r="D8" s="65">
        <v>2</v>
      </c>
      <c r="E8" s="65">
        <v>1</v>
      </c>
      <c r="F8" s="65">
        <v>1</v>
      </c>
      <c r="G8" s="75">
        <v>3</v>
      </c>
      <c r="H8" s="75"/>
      <c r="I8" s="65"/>
      <c r="J8" s="65"/>
      <c r="K8" s="169">
        <f>SUM(C8:J8)</f>
        <v>7</v>
      </c>
    </row>
    <row r="9" spans="1:12" ht="39.75" customHeight="1" x14ac:dyDescent="0.25">
      <c r="A9" s="737">
        <v>7</v>
      </c>
      <c r="B9" s="936" t="s">
        <v>71</v>
      </c>
      <c r="C9" s="937"/>
      <c r="D9" s="938"/>
      <c r="E9" s="938"/>
      <c r="F9" s="938"/>
      <c r="G9" s="939">
        <v>4</v>
      </c>
      <c r="H9" s="939"/>
      <c r="I9" s="938"/>
      <c r="J9" s="938">
        <v>2</v>
      </c>
      <c r="K9" s="737">
        <f>SUM(C9:J9)</f>
        <v>6</v>
      </c>
    </row>
    <row r="10" spans="1:12" ht="39.75" customHeight="1" thickBot="1" x14ac:dyDescent="0.3">
      <c r="A10" s="285">
        <v>8</v>
      </c>
      <c r="B10" s="819" t="s">
        <v>74</v>
      </c>
      <c r="C10" s="130"/>
      <c r="D10" s="59"/>
      <c r="E10" s="59"/>
      <c r="F10" s="59"/>
      <c r="G10" s="76">
        <v>2</v>
      </c>
      <c r="H10" s="76">
        <v>1</v>
      </c>
      <c r="I10" s="59">
        <v>3</v>
      </c>
      <c r="J10" s="59"/>
      <c r="K10" s="285">
        <f>SUM(C10:J10)</f>
        <v>6</v>
      </c>
    </row>
  </sheetData>
  <pageMargins left="0.7" right="0.7" top="0.75" bottom="0.75" header="0.3" footer="0.3"/>
  <pageSetup paperSize="9" scale="8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12"/>
  <sheetViews>
    <sheetView zoomScale="90" zoomScaleNormal="90" workbookViewId="0">
      <selection activeCell="AA5" sqref="AA5"/>
    </sheetView>
  </sheetViews>
  <sheetFormatPr defaultRowHeight="15" x14ac:dyDescent="0.25"/>
  <cols>
    <col min="1" max="1" width="3.5703125" customWidth="1"/>
    <col min="2" max="2" width="25.28515625" bestFit="1" customWidth="1"/>
    <col min="3" max="3" width="22.7109375" customWidth="1"/>
    <col min="4" max="4" width="5" bestFit="1" customWidth="1"/>
    <col min="5" max="5" width="6.140625" customWidth="1"/>
    <col min="6" max="9" width="4.7109375" customWidth="1"/>
    <col min="10" max="10" width="4.42578125" customWidth="1"/>
    <col min="11" max="11" width="5.140625" customWidth="1"/>
    <col min="12" max="45" width="4.7109375" customWidth="1"/>
    <col min="46" max="47" width="6.5703125" customWidth="1"/>
    <col min="48" max="49" width="7" customWidth="1"/>
    <col min="50" max="51" width="4.7109375" customWidth="1"/>
  </cols>
  <sheetData>
    <row r="1" spans="1:23" s="6" customFormat="1" ht="20.25" customHeight="1" thickBot="1" x14ac:dyDescent="0.3"/>
    <row r="2" spans="1:23" s="6" customFormat="1" ht="20.25" customHeight="1" thickBot="1" x14ac:dyDescent="0.5">
      <c r="A2" s="69"/>
      <c r="B2" s="69"/>
      <c r="C2" s="69"/>
      <c r="D2" s="69"/>
      <c r="E2" s="305" t="s">
        <v>36</v>
      </c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6"/>
      <c r="W2" s="7"/>
    </row>
    <row r="3" spans="1:23" s="79" customFormat="1" ht="20.25" customHeight="1" thickBot="1" x14ac:dyDescent="0.5">
      <c r="A3" s="69"/>
      <c r="B3" s="69"/>
      <c r="C3" s="69"/>
      <c r="D3" s="69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7"/>
    </row>
    <row r="4" spans="1:23" s="79" customFormat="1" ht="20.25" customHeight="1" x14ac:dyDescent="0.45">
      <c r="A4" s="326" t="s">
        <v>0</v>
      </c>
      <c r="B4" s="326" t="s">
        <v>1</v>
      </c>
      <c r="C4" s="312" t="s">
        <v>2</v>
      </c>
      <c r="D4" s="318" t="s">
        <v>34</v>
      </c>
      <c r="E4" s="329"/>
      <c r="F4" s="318" t="s">
        <v>67</v>
      </c>
      <c r="G4" s="319"/>
      <c r="H4" s="312" t="s">
        <v>35</v>
      </c>
      <c r="I4" s="322"/>
      <c r="J4" s="312" t="s">
        <v>68</v>
      </c>
      <c r="K4" s="313"/>
      <c r="L4" s="312" t="s">
        <v>66</v>
      </c>
      <c r="M4" s="313"/>
      <c r="N4" s="318" t="s">
        <v>23</v>
      </c>
      <c r="O4" s="319"/>
      <c r="P4" s="32"/>
      <c r="Q4" s="32"/>
      <c r="R4" s="32"/>
      <c r="S4" s="32"/>
      <c r="T4" s="32"/>
      <c r="U4" s="32"/>
      <c r="V4" s="32"/>
      <c r="W4" s="7"/>
    </row>
    <row r="5" spans="1:23" s="79" customFormat="1" ht="20.25" customHeight="1" thickBot="1" x14ac:dyDescent="0.5">
      <c r="A5" s="327"/>
      <c r="B5" s="328"/>
      <c r="C5" s="314"/>
      <c r="D5" s="320"/>
      <c r="E5" s="330"/>
      <c r="F5" s="320"/>
      <c r="G5" s="321"/>
      <c r="H5" s="314"/>
      <c r="I5" s="323"/>
      <c r="J5" s="314"/>
      <c r="K5" s="315"/>
      <c r="L5" s="314"/>
      <c r="M5" s="315"/>
      <c r="N5" s="320"/>
      <c r="O5" s="321"/>
      <c r="P5" s="32"/>
      <c r="Q5" s="32"/>
      <c r="R5" s="32"/>
      <c r="S5" s="32"/>
      <c r="T5" s="32"/>
      <c r="U5" s="32"/>
      <c r="V5" s="32"/>
      <c r="W5" s="7"/>
    </row>
    <row r="6" spans="1:23" s="79" customFormat="1" ht="20.25" customHeight="1" x14ac:dyDescent="0.45">
      <c r="A6" s="218">
        <v>1</v>
      </c>
      <c r="B6" s="212" t="str">
        <f>B21</f>
        <v>Головкин Денис</v>
      </c>
      <c r="C6" s="246" t="s">
        <v>107</v>
      </c>
      <c r="D6" s="567">
        <f>AT21</f>
        <v>278</v>
      </c>
      <c r="E6" s="568"/>
      <c r="F6" s="569">
        <f>AT34</f>
        <v>240</v>
      </c>
      <c r="G6" s="568"/>
      <c r="H6" s="570">
        <f>AT47</f>
        <v>192</v>
      </c>
      <c r="I6" s="571"/>
      <c r="J6" s="572">
        <f>AT60</f>
        <v>152</v>
      </c>
      <c r="K6" s="573"/>
      <c r="L6" s="572">
        <f>AT73</f>
        <v>88</v>
      </c>
      <c r="M6" s="574"/>
      <c r="N6" s="575">
        <f>SUM(D6:M6)</f>
        <v>950</v>
      </c>
      <c r="O6" s="576"/>
      <c r="P6" s="32"/>
      <c r="Q6" s="32"/>
      <c r="R6" s="32"/>
      <c r="S6" s="32"/>
      <c r="T6" s="32"/>
      <c r="U6" s="32"/>
      <c r="V6" s="32"/>
      <c r="W6" s="7"/>
    </row>
    <row r="7" spans="1:23" s="79" customFormat="1" ht="20.25" customHeight="1" x14ac:dyDescent="0.45">
      <c r="A7" s="577">
        <v>2</v>
      </c>
      <c r="B7" s="578" t="str">
        <f>B26</f>
        <v>Баландин Владимир</v>
      </c>
      <c r="C7" s="578" t="s">
        <v>104</v>
      </c>
      <c r="D7" s="579">
        <f>AT26</f>
        <v>278</v>
      </c>
      <c r="E7" s="580"/>
      <c r="F7" s="581">
        <f>AT39</f>
        <v>262</v>
      </c>
      <c r="G7" s="580"/>
      <c r="H7" s="582">
        <f>AT52</f>
        <v>216</v>
      </c>
      <c r="I7" s="583"/>
      <c r="J7" s="584">
        <f>AT65</f>
        <v>104</v>
      </c>
      <c r="K7" s="585"/>
      <c r="L7" s="584">
        <f>AT78</f>
        <v>70</v>
      </c>
      <c r="M7" s="586"/>
      <c r="N7" s="587">
        <f>SUM(D7:M7)</f>
        <v>930</v>
      </c>
      <c r="O7" s="588"/>
      <c r="P7" s="32"/>
      <c r="Q7" s="32"/>
      <c r="R7" s="32"/>
      <c r="S7" s="32"/>
      <c r="T7" s="32"/>
      <c r="U7" s="32"/>
      <c r="V7" s="32"/>
      <c r="W7" s="7"/>
    </row>
    <row r="8" spans="1:23" s="79" customFormat="1" ht="20.25" customHeight="1" x14ac:dyDescent="0.45">
      <c r="A8" s="219">
        <v>3</v>
      </c>
      <c r="B8" s="220" t="str">
        <f>B27</f>
        <v>Яциненко Александр</v>
      </c>
      <c r="C8" s="220" t="s">
        <v>107</v>
      </c>
      <c r="D8" s="589">
        <f>AT27</f>
        <v>290</v>
      </c>
      <c r="E8" s="590"/>
      <c r="F8" s="591">
        <f>AT40</f>
        <v>266</v>
      </c>
      <c r="G8" s="590"/>
      <c r="H8" s="592">
        <f>AT53</f>
        <v>228</v>
      </c>
      <c r="I8" s="593"/>
      <c r="J8" s="594">
        <f>AT66</f>
        <v>72</v>
      </c>
      <c r="K8" s="595"/>
      <c r="L8" s="594">
        <f>AT79</f>
        <v>36</v>
      </c>
      <c r="M8" s="596"/>
      <c r="N8" s="597">
        <f>SUM(D8:M8)</f>
        <v>892</v>
      </c>
      <c r="O8" s="598"/>
      <c r="P8" s="32"/>
      <c r="Q8" s="32"/>
      <c r="R8" s="32"/>
      <c r="S8" s="32"/>
      <c r="T8" s="32"/>
      <c r="U8" s="32"/>
      <c r="V8" s="32"/>
      <c r="W8" s="7"/>
    </row>
    <row r="9" spans="1:23" s="79" customFormat="1" ht="20.25" customHeight="1" x14ac:dyDescent="0.45">
      <c r="A9" s="55">
        <v>4</v>
      </c>
      <c r="B9" s="106" t="str">
        <f>B19</f>
        <v>Силенко Евгений</v>
      </c>
      <c r="C9" s="136" t="s">
        <v>107</v>
      </c>
      <c r="D9" s="559">
        <f>AT19</f>
        <v>250</v>
      </c>
      <c r="E9" s="560"/>
      <c r="F9" s="561">
        <f>AT32</f>
        <v>226</v>
      </c>
      <c r="G9" s="562"/>
      <c r="H9" s="563">
        <f>AT45</f>
        <v>184</v>
      </c>
      <c r="I9" s="564"/>
      <c r="J9" s="565">
        <f>AT58</f>
        <v>126</v>
      </c>
      <c r="K9" s="565"/>
      <c r="L9" s="565">
        <f>AT71</f>
        <v>86</v>
      </c>
      <c r="M9" s="566"/>
      <c r="N9" s="324">
        <f>SUM(D9:M9)</f>
        <v>872</v>
      </c>
      <c r="O9" s="325"/>
      <c r="P9" s="32"/>
      <c r="Q9" s="32"/>
      <c r="R9" s="32"/>
      <c r="S9" s="32"/>
      <c r="T9" s="32"/>
      <c r="U9" s="32"/>
      <c r="V9" s="32"/>
      <c r="W9" s="7"/>
    </row>
    <row r="10" spans="1:23" s="79" customFormat="1" ht="20.25" customHeight="1" x14ac:dyDescent="0.45">
      <c r="A10" s="601">
        <v>5</v>
      </c>
      <c r="B10" s="554" t="str">
        <f>B20</f>
        <v>Матевосян Ашот</v>
      </c>
      <c r="C10" s="554" t="s">
        <v>107</v>
      </c>
      <c r="D10" s="602">
        <f>AT20</f>
        <v>278</v>
      </c>
      <c r="E10" s="603"/>
      <c r="F10" s="604">
        <f>AT33</f>
        <v>154</v>
      </c>
      <c r="G10" s="603"/>
      <c r="H10" s="605">
        <f>AT46</f>
        <v>252</v>
      </c>
      <c r="I10" s="606"/>
      <c r="J10" s="607">
        <f>AT59</f>
        <v>92</v>
      </c>
      <c r="K10" s="608"/>
      <c r="L10" s="607">
        <f>AT72</f>
        <v>44</v>
      </c>
      <c r="M10" s="609"/>
      <c r="N10" s="610">
        <f>SUM(D10:M10)</f>
        <v>820</v>
      </c>
      <c r="O10" s="611"/>
      <c r="P10" s="32"/>
      <c r="Q10" s="32"/>
      <c r="R10" s="32"/>
      <c r="S10" s="32"/>
      <c r="T10" s="32"/>
      <c r="U10" s="32"/>
      <c r="V10" s="32"/>
      <c r="W10" s="7"/>
    </row>
    <row r="11" spans="1:23" s="79" customFormat="1" ht="20.25" customHeight="1" x14ac:dyDescent="0.45">
      <c r="A11" s="200">
        <v>6</v>
      </c>
      <c r="B11" s="136" t="str">
        <f>B23</f>
        <v>Шаймухаметов Альберт</v>
      </c>
      <c r="C11" s="123" t="s">
        <v>107</v>
      </c>
      <c r="D11" s="308">
        <f>AT23</f>
        <v>274</v>
      </c>
      <c r="E11" s="300"/>
      <c r="F11" s="299">
        <f>AT36</f>
        <v>146</v>
      </c>
      <c r="G11" s="300"/>
      <c r="H11" s="301">
        <f>AT49</f>
        <v>110</v>
      </c>
      <c r="I11" s="302"/>
      <c r="J11" s="316">
        <f>AT62</f>
        <v>142</v>
      </c>
      <c r="K11" s="317"/>
      <c r="L11" s="316">
        <f>AT75</f>
        <v>22</v>
      </c>
      <c r="M11" s="358"/>
      <c r="N11" s="303">
        <f>SUM(D11:M11)</f>
        <v>694</v>
      </c>
      <c r="O11" s="304"/>
      <c r="P11" s="32"/>
      <c r="Q11" s="32"/>
      <c r="R11" s="32"/>
      <c r="S11" s="32"/>
      <c r="T11" s="32"/>
      <c r="U11" s="32"/>
      <c r="V11" s="32"/>
      <c r="W11" s="7"/>
    </row>
    <row r="12" spans="1:23" s="79" customFormat="1" ht="20.25" customHeight="1" x14ac:dyDescent="0.45">
      <c r="A12" s="612">
        <v>7</v>
      </c>
      <c r="B12" s="555" t="str">
        <f>B24</f>
        <v>Назаров Константин</v>
      </c>
      <c r="C12" s="613" t="s">
        <v>108</v>
      </c>
      <c r="D12" s="602">
        <f>AT24</f>
        <v>190</v>
      </c>
      <c r="E12" s="603"/>
      <c r="F12" s="604">
        <f>AT37</f>
        <v>160</v>
      </c>
      <c r="G12" s="603"/>
      <c r="H12" s="605">
        <f>AT50</f>
        <v>102</v>
      </c>
      <c r="I12" s="606"/>
      <c r="J12" s="607">
        <f>AT63</f>
        <v>82</v>
      </c>
      <c r="K12" s="608"/>
      <c r="L12" s="607">
        <f>AT76</f>
        <v>86</v>
      </c>
      <c r="M12" s="609"/>
      <c r="N12" s="610">
        <f>SUM(D12:M12)</f>
        <v>620</v>
      </c>
      <c r="O12" s="611"/>
      <c r="P12" s="32"/>
      <c r="Q12" s="32"/>
      <c r="R12" s="32"/>
      <c r="S12" s="32"/>
      <c r="T12" s="32"/>
      <c r="U12" s="32"/>
      <c r="V12" s="32"/>
      <c r="W12" s="7"/>
    </row>
    <row r="13" spans="1:23" s="79" customFormat="1" ht="20.25" customHeight="1" x14ac:dyDescent="0.45">
      <c r="A13" s="200">
        <v>8</v>
      </c>
      <c r="B13" s="136" t="str">
        <f>B25</f>
        <v>Новикова Татьяна</v>
      </c>
      <c r="C13" s="136" t="s">
        <v>109</v>
      </c>
      <c r="D13" s="308">
        <f>AT25</f>
        <v>216</v>
      </c>
      <c r="E13" s="300"/>
      <c r="F13" s="299">
        <f>AT38</f>
        <v>104</v>
      </c>
      <c r="G13" s="300"/>
      <c r="H13" s="301">
        <f>AT51</f>
        <v>128</v>
      </c>
      <c r="I13" s="302"/>
      <c r="J13" s="316">
        <f>AT64</f>
        <v>36</v>
      </c>
      <c r="K13" s="317"/>
      <c r="L13" s="316">
        <f>AT77</f>
        <v>76</v>
      </c>
      <c r="M13" s="358"/>
      <c r="N13" s="303">
        <f>SUM(D13:M13)</f>
        <v>560</v>
      </c>
      <c r="O13" s="304"/>
      <c r="P13" s="32"/>
      <c r="Q13" s="32"/>
      <c r="R13" s="32"/>
      <c r="S13" s="32"/>
      <c r="T13" s="32"/>
      <c r="U13" s="32"/>
      <c r="V13" s="32"/>
      <c r="W13" s="7"/>
    </row>
    <row r="14" spans="1:23" s="79" customFormat="1" ht="20.25" customHeight="1" thickBot="1" x14ac:dyDescent="0.5">
      <c r="A14" s="614">
        <v>9</v>
      </c>
      <c r="B14" s="556" t="str">
        <f>B22</f>
        <v>Карасев Константин</v>
      </c>
      <c r="C14" s="556" t="s">
        <v>107</v>
      </c>
      <c r="D14" s="615">
        <f>AT22</f>
        <v>182</v>
      </c>
      <c r="E14" s="616"/>
      <c r="F14" s="617">
        <f>AT35</f>
        <v>104</v>
      </c>
      <c r="G14" s="616"/>
      <c r="H14" s="618">
        <f>AT48</f>
        <v>98</v>
      </c>
      <c r="I14" s="619"/>
      <c r="J14" s="620">
        <f>AT61</f>
        <v>6</v>
      </c>
      <c r="K14" s="621"/>
      <c r="L14" s="620">
        <f>AT74</f>
        <v>4</v>
      </c>
      <c r="M14" s="622"/>
      <c r="N14" s="623">
        <f>SUM(D14:M14)</f>
        <v>394</v>
      </c>
      <c r="O14" s="624"/>
      <c r="P14" s="32"/>
      <c r="Q14" s="32"/>
      <c r="R14" s="32"/>
      <c r="S14" s="32"/>
      <c r="T14" s="32"/>
      <c r="U14" s="32"/>
      <c r="V14" s="32"/>
      <c r="W14" s="7"/>
    </row>
    <row r="15" spans="1:23" s="79" customFormat="1" ht="20.25" customHeight="1" thickBot="1" x14ac:dyDescent="0.5">
      <c r="A15" s="69"/>
      <c r="B15" s="69"/>
      <c r="C15" s="69"/>
      <c r="D15" s="69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7"/>
    </row>
    <row r="16" spans="1:23" s="6" customFormat="1" ht="20.25" customHeight="1" thickBot="1" x14ac:dyDescent="0.3">
      <c r="A16" s="8"/>
      <c r="B16" s="305" t="s">
        <v>34</v>
      </c>
      <c r="C16" s="306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66" s="6" customFormat="1" ht="20.25" customHeight="1" x14ac:dyDescent="0.25">
      <c r="A17" s="332" t="s">
        <v>0</v>
      </c>
      <c r="B17" s="332" t="s">
        <v>1</v>
      </c>
      <c r="C17" s="332" t="s">
        <v>2</v>
      </c>
      <c r="D17" s="335" t="s">
        <v>3</v>
      </c>
      <c r="E17" s="331"/>
      <c r="F17" s="336"/>
      <c r="G17" s="337" t="s">
        <v>18</v>
      </c>
      <c r="H17" s="335" t="s">
        <v>4</v>
      </c>
      <c r="I17" s="331"/>
      <c r="J17" s="336"/>
      <c r="K17" s="337" t="s">
        <v>18</v>
      </c>
      <c r="L17" s="331" t="s">
        <v>5</v>
      </c>
      <c r="M17" s="331"/>
      <c r="N17" s="331"/>
      <c r="O17" s="337" t="s">
        <v>18</v>
      </c>
      <c r="P17" s="331" t="s">
        <v>6</v>
      </c>
      <c r="Q17" s="331"/>
      <c r="R17" s="331"/>
      <c r="S17" s="337" t="s">
        <v>18</v>
      </c>
      <c r="T17" s="331" t="s">
        <v>7</v>
      </c>
      <c r="U17" s="331"/>
      <c r="V17" s="331"/>
      <c r="W17" s="337" t="s">
        <v>18</v>
      </c>
      <c r="X17" s="335" t="s">
        <v>9</v>
      </c>
      <c r="Y17" s="331"/>
      <c r="Z17" s="336"/>
      <c r="AA17" s="337" t="s">
        <v>18</v>
      </c>
      <c r="AB17" s="335" t="s">
        <v>10</v>
      </c>
      <c r="AC17" s="331"/>
      <c r="AD17" s="336"/>
      <c r="AE17" s="337" t="s">
        <v>18</v>
      </c>
      <c r="AF17" s="335" t="s">
        <v>11</v>
      </c>
      <c r="AG17" s="331"/>
      <c r="AH17" s="336"/>
      <c r="AI17" s="337" t="s">
        <v>18</v>
      </c>
      <c r="AJ17" s="335" t="s">
        <v>12</v>
      </c>
      <c r="AK17" s="331"/>
      <c r="AL17" s="336"/>
      <c r="AM17" s="337" t="s">
        <v>18</v>
      </c>
      <c r="AN17" s="335" t="s">
        <v>13</v>
      </c>
      <c r="AO17" s="331"/>
      <c r="AP17" s="336"/>
      <c r="AQ17" s="337" t="s">
        <v>18</v>
      </c>
      <c r="AR17" s="348" t="s">
        <v>28</v>
      </c>
      <c r="AS17" s="348" t="s">
        <v>29</v>
      </c>
      <c r="AT17" s="344" t="s">
        <v>8</v>
      </c>
      <c r="AU17" s="346" t="s">
        <v>14</v>
      </c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</row>
    <row r="18" spans="1:66" s="6" customFormat="1" ht="20.25" customHeight="1" thickBot="1" x14ac:dyDescent="0.3">
      <c r="A18" s="333"/>
      <c r="B18" s="334"/>
      <c r="C18" s="334"/>
      <c r="D18" s="10" t="s">
        <v>19</v>
      </c>
      <c r="E18" s="11" t="s">
        <v>20</v>
      </c>
      <c r="F18" s="12" t="s">
        <v>21</v>
      </c>
      <c r="G18" s="338"/>
      <c r="H18" s="10" t="s">
        <v>19</v>
      </c>
      <c r="I18" s="11" t="s">
        <v>20</v>
      </c>
      <c r="J18" s="12" t="s">
        <v>21</v>
      </c>
      <c r="K18" s="338"/>
      <c r="L18" s="13" t="s">
        <v>19</v>
      </c>
      <c r="M18" s="11" t="s">
        <v>20</v>
      </c>
      <c r="N18" s="14" t="s">
        <v>21</v>
      </c>
      <c r="O18" s="338"/>
      <c r="P18" s="13" t="s">
        <v>19</v>
      </c>
      <c r="Q18" s="11" t="s">
        <v>20</v>
      </c>
      <c r="R18" s="14" t="s">
        <v>21</v>
      </c>
      <c r="S18" s="338"/>
      <c r="T18" s="13" t="s">
        <v>19</v>
      </c>
      <c r="U18" s="11" t="s">
        <v>20</v>
      </c>
      <c r="V18" s="14" t="s">
        <v>21</v>
      </c>
      <c r="W18" s="338"/>
      <c r="X18" s="10" t="s">
        <v>19</v>
      </c>
      <c r="Y18" s="11" t="s">
        <v>20</v>
      </c>
      <c r="Z18" s="12" t="s">
        <v>21</v>
      </c>
      <c r="AA18" s="338"/>
      <c r="AB18" s="10" t="s">
        <v>19</v>
      </c>
      <c r="AC18" s="11" t="s">
        <v>20</v>
      </c>
      <c r="AD18" s="12" t="s">
        <v>21</v>
      </c>
      <c r="AE18" s="338"/>
      <c r="AF18" s="13" t="s">
        <v>19</v>
      </c>
      <c r="AG18" s="11" t="s">
        <v>20</v>
      </c>
      <c r="AH18" s="14" t="s">
        <v>21</v>
      </c>
      <c r="AI18" s="338"/>
      <c r="AJ18" s="13" t="s">
        <v>19</v>
      </c>
      <c r="AK18" s="11" t="s">
        <v>20</v>
      </c>
      <c r="AL18" s="14" t="s">
        <v>21</v>
      </c>
      <c r="AM18" s="343"/>
      <c r="AN18" s="13" t="s">
        <v>19</v>
      </c>
      <c r="AO18" s="11" t="s">
        <v>20</v>
      </c>
      <c r="AP18" s="14" t="s">
        <v>21</v>
      </c>
      <c r="AQ18" s="343"/>
      <c r="AR18" s="349"/>
      <c r="AS18" s="349"/>
      <c r="AT18" s="345"/>
      <c r="AU18" s="347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</row>
    <row r="19" spans="1:66" s="45" customFormat="1" ht="20.25" customHeight="1" x14ac:dyDescent="0.25">
      <c r="A19" s="731">
        <v>1</v>
      </c>
      <c r="B19" s="723" t="s">
        <v>73</v>
      </c>
      <c r="C19" s="732" t="s">
        <v>107</v>
      </c>
      <c r="D19" s="728">
        <v>6</v>
      </c>
      <c r="E19" s="725">
        <v>8</v>
      </c>
      <c r="F19" s="726">
        <v>10</v>
      </c>
      <c r="G19" s="727">
        <f t="shared" ref="G19:G26" si="0">SUM(D19:F19)</f>
        <v>24</v>
      </c>
      <c r="H19" s="728">
        <v>10</v>
      </c>
      <c r="I19" s="725">
        <v>6</v>
      </c>
      <c r="J19" s="726">
        <v>10</v>
      </c>
      <c r="K19" s="727">
        <f>SUM(G19:J19)</f>
        <v>50</v>
      </c>
      <c r="L19" s="728">
        <v>8</v>
      </c>
      <c r="M19" s="725">
        <v>8</v>
      </c>
      <c r="N19" s="726">
        <v>8</v>
      </c>
      <c r="O19" s="727">
        <f>SUM(K19:N19)</f>
        <v>74</v>
      </c>
      <c r="P19" s="728">
        <v>6</v>
      </c>
      <c r="Q19" s="725">
        <v>8</v>
      </c>
      <c r="R19" s="726">
        <v>10</v>
      </c>
      <c r="S19" s="727">
        <f>SUM(O19:R19)</f>
        <v>98</v>
      </c>
      <c r="T19" s="728">
        <v>10</v>
      </c>
      <c r="U19" s="725">
        <v>10</v>
      </c>
      <c r="V19" s="726">
        <v>8</v>
      </c>
      <c r="W19" s="727">
        <f>SUM(S19:V19)</f>
        <v>126</v>
      </c>
      <c r="X19" s="728">
        <v>10</v>
      </c>
      <c r="Y19" s="725">
        <v>8</v>
      </c>
      <c r="Z19" s="726">
        <v>8</v>
      </c>
      <c r="AA19" s="727">
        <f>SUM(W19:Z19)</f>
        <v>152</v>
      </c>
      <c r="AB19" s="728">
        <v>10</v>
      </c>
      <c r="AC19" s="725">
        <v>10</v>
      </c>
      <c r="AD19" s="726">
        <v>8</v>
      </c>
      <c r="AE19" s="727">
        <f>SUM(AA19:AD19)</f>
        <v>180</v>
      </c>
      <c r="AF19" s="728">
        <v>10</v>
      </c>
      <c r="AG19" s="725">
        <v>10</v>
      </c>
      <c r="AH19" s="726">
        <v>4</v>
      </c>
      <c r="AI19" s="727">
        <f>SUM(AE19:AH19)</f>
        <v>204</v>
      </c>
      <c r="AJ19" s="728">
        <v>10</v>
      </c>
      <c r="AK19" s="725">
        <v>8</v>
      </c>
      <c r="AL19" s="726">
        <v>10</v>
      </c>
      <c r="AM19" s="727">
        <f>SUM(AI19:AL19)</f>
        <v>232</v>
      </c>
      <c r="AN19" s="728">
        <v>10</v>
      </c>
      <c r="AO19" s="725">
        <v>8</v>
      </c>
      <c r="AP19" s="726">
        <v>0</v>
      </c>
      <c r="AQ19" s="727">
        <f>SUM(AM19:AP19)</f>
        <v>250</v>
      </c>
      <c r="AR19" s="728">
        <f>COUNTIF(D19:F19,"=10")+COUNTIF(H19:J19,"=10")+COUNTIF(L19:N19,"=10")+COUNTIF(P19:R19,"=10")+COUNTIF(T19:V19,"=10")+COUNTIF(X19:Z19,"=10")+COUNTIF(AB19:AD19,"=10")+COUNTIF(AF19:AH19,"=10")+COUNTIF(AJ19:AL19,"=10")+COUNTIF(AN19:AP19,"=10")</f>
        <v>14</v>
      </c>
      <c r="AS19" s="725">
        <f>COUNTIF(D19:F19,"=8")+COUNTIF(H19:J19,"=8")+COUNTIF(L19:N19,"=8")+COUNTIF(P19:R19,"=8")+COUNTIF(T19:V19,"=8")+COUNTIF(X19:Z19,"=8")+COUNTIF(AB19:AD19,"=8")+COUNTIF(AF19:AH19,"=8")+COUNTIF(AJ19:AL19,"=8")+COUNTIF(AN19:AP19,"=8")</f>
        <v>11</v>
      </c>
      <c r="AT19" s="729">
        <f>AQ19</f>
        <v>250</v>
      </c>
      <c r="AU19" s="730">
        <v>6</v>
      </c>
    </row>
    <row r="20" spans="1:66" s="124" customFormat="1" ht="20.25" customHeight="1" x14ac:dyDescent="0.25">
      <c r="A20" s="55">
        <v>2</v>
      </c>
      <c r="B20" s="269" t="s">
        <v>71</v>
      </c>
      <c r="C20" s="627" t="s">
        <v>107</v>
      </c>
      <c r="D20" s="52">
        <v>8</v>
      </c>
      <c r="E20" s="50">
        <v>10</v>
      </c>
      <c r="F20" s="196">
        <v>10</v>
      </c>
      <c r="G20" s="51">
        <f t="shared" si="0"/>
        <v>28</v>
      </c>
      <c r="H20" s="52">
        <v>10</v>
      </c>
      <c r="I20" s="50">
        <v>10</v>
      </c>
      <c r="J20" s="196">
        <v>10</v>
      </c>
      <c r="K20" s="51">
        <f t="shared" ref="K20:K27" si="1">SUM(G20:J20)</f>
        <v>58</v>
      </c>
      <c r="L20" s="52">
        <v>8</v>
      </c>
      <c r="M20" s="50">
        <v>10</v>
      </c>
      <c r="N20" s="196">
        <v>8</v>
      </c>
      <c r="O20" s="51">
        <f t="shared" ref="O20:O27" si="2">SUM(K20:N20)</f>
        <v>84</v>
      </c>
      <c r="P20" s="52">
        <v>8</v>
      </c>
      <c r="Q20" s="50">
        <v>10</v>
      </c>
      <c r="R20" s="196">
        <v>10</v>
      </c>
      <c r="S20" s="51">
        <f t="shared" ref="S20:S27" si="3">SUM(O20:R20)</f>
        <v>112</v>
      </c>
      <c r="T20" s="52">
        <v>8</v>
      </c>
      <c r="U20" s="50">
        <v>10</v>
      </c>
      <c r="V20" s="196">
        <v>8</v>
      </c>
      <c r="W20" s="51">
        <f t="shared" ref="W20:W27" si="4">SUM(S20:V20)</f>
        <v>138</v>
      </c>
      <c r="X20" s="52">
        <v>10</v>
      </c>
      <c r="Y20" s="50">
        <v>10</v>
      </c>
      <c r="Z20" s="196">
        <v>10</v>
      </c>
      <c r="AA20" s="51">
        <f t="shared" ref="AA20:AA27" si="5">SUM(W20:Z20)</f>
        <v>168</v>
      </c>
      <c r="AB20" s="52">
        <v>10</v>
      </c>
      <c r="AC20" s="50">
        <v>10</v>
      </c>
      <c r="AD20" s="196">
        <v>10</v>
      </c>
      <c r="AE20" s="51">
        <f t="shared" ref="AE20:AE27" si="6">SUM(AA20:AD20)</f>
        <v>198</v>
      </c>
      <c r="AF20" s="52">
        <v>8</v>
      </c>
      <c r="AG20" s="50">
        <v>10</v>
      </c>
      <c r="AH20" s="196">
        <v>10</v>
      </c>
      <c r="AI20" s="51">
        <f t="shared" ref="AI20:AI27" si="7">SUM(AE20:AH20)</f>
        <v>226</v>
      </c>
      <c r="AJ20" s="52">
        <v>8</v>
      </c>
      <c r="AK20" s="50">
        <v>10</v>
      </c>
      <c r="AL20" s="196">
        <v>8</v>
      </c>
      <c r="AM20" s="51">
        <f t="shared" ref="AM20:AM27" si="8">SUM(AI20:AL20)</f>
        <v>252</v>
      </c>
      <c r="AN20" s="52">
        <v>8</v>
      </c>
      <c r="AO20" s="50">
        <v>10</v>
      </c>
      <c r="AP20" s="196">
        <v>8</v>
      </c>
      <c r="AQ20" s="51">
        <f t="shared" ref="AQ20:AQ27" si="9">SUM(AM20:AP20)</f>
        <v>278</v>
      </c>
      <c r="AR20" s="52">
        <f t="shared" ref="AR20:AR27" si="10">COUNTIF(D20:F20,"=10")+COUNTIF(H20:J20,"=10")+COUNTIF(L20:N20,"=10")+COUNTIF(P20:R20,"=10")+COUNTIF(T20:V20,"=10")+COUNTIF(X20:Z20,"=10")+COUNTIF(AB20:AD20,"=10")+COUNTIF(AF20:AH20,"=10")+COUNTIF(AJ20:AL20,"=10")+COUNTIF(AN20:AP20,"=10")</f>
        <v>19</v>
      </c>
      <c r="AS20" s="50">
        <f t="shared" ref="AS20:AS27" si="11">COUNTIF(D20:F20,"=8")+COUNTIF(H20:J20,"=8")+COUNTIF(L20:N20,"=8")+COUNTIF(P20:R20,"=8")+COUNTIF(T20:V20,"=8")+COUNTIF(X20:Z20,"=8")+COUNTIF(AB20:AD20,"=8")+COUNTIF(AF20:AH20,"=8")+COUNTIF(AJ20:AL20,"=8")+COUNTIF(AN20:AP20,"=8")</f>
        <v>11</v>
      </c>
      <c r="AT20" s="193">
        <f t="shared" ref="AT20:AT27" si="12">AQ20</f>
        <v>278</v>
      </c>
      <c r="AU20" s="208">
        <v>4</v>
      </c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</row>
    <row r="21" spans="1:66" s="45" customFormat="1" ht="20.25" customHeight="1" x14ac:dyDescent="0.25">
      <c r="A21" s="219">
        <v>3</v>
      </c>
      <c r="B21" s="658" t="s">
        <v>69</v>
      </c>
      <c r="C21" s="659" t="s">
        <v>107</v>
      </c>
      <c r="D21" s="230">
        <v>8</v>
      </c>
      <c r="E21" s="231">
        <v>10</v>
      </c>
      <c r="F21" s="232">
        <v>10</v>
      </c>
      <c r="G21" s="233">
        <f t="shared" si="0"/>
        <v>28</v>
      </c>
      <c r="H21" s="230">
        <v>10</v>
      </c>
      <c r="I21" s="231">
        <v>6</v>
      </c>
      <c r="J21" s="232">
        <v>10</v>
      </c>
      <c r="K21" s="233">
        <f t="shared" si="1"/>
        <v>54</v>
      </c>
      <c r="L21" s="230">
        <v>10</v>
      </c>
      <c r="M21" s="231">
        <v>8</v>
      </c>
      <c r="N21" s="232">
        <v>10</v>
      </c>
      <c r="O21" s="233">
        <f t="shared" si="2"/>
        <v>82</v>
      </c>
      <c r="P21" s="230">
        <v>10</v>
      </c>
      <c r="Q21" s="231">
        <v>10</v>
      </c>
      <c r="R21" s="232">
        <v>10</v>
      </c>
      <c r="S21" s="233">
        <f t="shared" si="3"/>
        <v>112</v>
      </c>
      <c r="T21" s="230">
        <v>10</v>
      </c>
      <c r="U21" s="231">
        <v>10</v>
      </c>
      <c r="V21" s="232">
        <v>8</v>
      </c>
      <c r="W21" s="233">
        <f t="shared" si="4"/>
        <v>140</v>
      </c>
      <c r="X21" s="230">
        <v>10</v>
      </c>
      <c r="Y21" s="231">
        <v>10</v>
      </c>
      <c r="Z21" s="232">
        <v>8</v>
      </c>
      <c r="AA21" s="233">
        <f t="shared" si="5"/>
        <v>168</v>
      </c>
      <c r="AB21" s="230">
        <v>4</v>
      </c>
      <c r="AC21" s="231">
        <v>8</v>
      </c>
      <c r="AD21" s="232">
        <v>10</v>
      </c>
      <c r="AE21" s="233">
        <f t="shared" si="6"/>
        <v>190</v>
      </c>
      <c r="AF21" s="230">
        <v>10</v>
      </c>
      <c r="AG21" s="231">
        <v>10</v>
      </c>
      <c r="AH21" s="232">
        <v>10</v>
      </c>
      <c r="AI21" s="233">
        <f t="shared" si="7"/>
        <v>220</v>
      </c>
      <c r="AJ21" s="230">
        <v>10</v>
      </c>
      <c r="AK21" s="231">
        <v>10</v>
      </c>
      <c r="AL21" s="232">
        <v>8</v>
      </c>
      <c r="AM21" s="233">
        <f t="shared" si="8"/>
        <v>248</v>
      </c>
      <c r="AN21" s="230">
        <v>10</v>
      </c>
      <c r="AO21" s="231">
        <v>10</v>
      </c>
      <c r="AP21" s="232">
        <v>10</v>
      </c>
      <c r="AQ21" s="233">
        <f t="shared" si="9"/>
        <v>278</v>
      </c>
      <c r="AR21" s="230">
        <f t="shared" si="10"/>
        <v>22</v>
      </c>
      <c r="AS21" s="231">
        <f t="shared" si="11"/>
        <v>6</v>
      </c>
      <c r="AT21" s="234">
        <f t="shared" si="12"/>
        <v>278</v>
      </c>
      <c r="AU21" s="293">
        <v>3</v>
      </c>
    </row>
    <row r="22" spans="1:66" s="124" customFormat="1" ht="20.25" customHeight="1" x14ac:dyDescent="0.25">
      <c r="A22" s="601">
        <v>4</v>
      </c>
      <c r="B22" s="641" t="s">
        <v>93</v>
      </c>
      <c r="C22" s="642" t="s">
        <v>107</v>
      </c>
      <c r="D22" s="688">
        <v>6</v>
      </c>
      <c r="E22" s="685">
        <v>4</v>
      </c>
      <c r="F22" s="686">
        <v>8</v>
      </c>
      <c r="G22" s="687">
        <f t="shared" si="0"/>
        <v>18</v>
      </c>
      <c r="H22" s="688">
        <v>6</v>
      </c>
      <c r="I22" s="685">
        <v>10</v>
      </c>
      <c r="J22" s="686">
        <v>6</v>
      </c>
      <c r="K22" s="687">
        <f t="shared" si="1"/>
        <v>40</v>
      </c>
      <c r="L22" s="688">
        <v>10</v>
      </c>
      <c r="M22" s="685">
        <v>6</v>
      </c>
      <c r="N22" s="686">
        <v>6</v>
      </c>
      <c r="O22" s="687">
        <f t="shared" si="2"/>
        <v>62</v>
      </c>
      <c r="P22" s="688">
        <v>10</v>
      </c>
      <c r="Q22" s="685">
        <v>10</v>
      </c>
      <c r="R22" s="686">
        <v>4</v>
      </c>
      <c r="S22" s="687">
        <f t="shared" si="3"/>
        <v>86</v>
      </c>
      <c r="T22" s="688">
        <v>10</v>
      </c>
      <c r="U22" s="685">
        <v>10</v>
      </c>
      <c r="V22" s="686">
        <v>6</v>
      </c>
      <c r="W22" s="687">
        <f t="shared" si="4"/>
        <v>112</v>
      </c>
      <c r="X22" s="688">
        <v>8</v>
      </c>
      <c r="Y22" s="685">
        <v>6</v>
      </c>
      <c r="Z22" s="686">
        <v>6</v>
      </c>
      <c r="AA22" s="687">
        <f t="shared" si="5"/>
        <v>132</v>
      </c>
      <c r="AB22" s="688">
        <v>0</v>
      </c>
      <c r="AC22" s="685">
        <v>0</v>
      </c>
      <c r="AD22" s="686">
        <v>0</v>
      </c>
      <c r="AE22" s="687">
        <f t="shared" si="6"/>
        <v>132</v>
      </c>
      <c r="AF22" s="688">
        <v>8</v>
      </c>
      <c r="AG22" s="685">
        <v>10</v>
      </c>
      <c r="AH22" s="686">
        <v>8</v>
      </c>
      <c r="AI22" s="687">
        <f t="shared" si="7"/>
        <v>158</v>
      </c>
      <c r="AJ22" s="688">
        <v>0</v>
      </c>
      <c r="AK22" s="685">
        <v>6</v>
      </c>
      <c r="AL22" s="686">
        <v>6</v>
      </c>
      <c r="AM22" s="687">
        <f t="shared" si="8"/>
        <v>170</v>
      </c>
      <c r="AN22" s="688">
        <v>0</v>
      </c>
      <c r="AO22" s="685">
        <v>6</v>
      </c>
      <c r="AP22" s="686">
        <v>6</v>
      </c>
      <c r="AQ22" s="687">
        <f t="shared" si="9"/>
        <v>182</v>
      </c>
      <c r="AR22" s="688">
        <f t="shared" si="10"/>
        <v>7</v>
      </c>
      <c r="AS22" s="685">
        <f t="shared" si="11"/>
        <v>4</v>
      </c>
      <c r="AT22" s="733">
        <f t="shared" si="12"/>
        <v>182</v>
      </c>
      <c r="AU22" s="648">
        <v>9</v>
      </c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</row>
    <row r="23" spans="1:66" s="45" customFormat="1" ht="20.25" customHeight="1" x14ac:dyDescent="0.25">
      <c r="A23" s="55">
        <v>5</v>
      </c>
      <c r="B23" s="269" t="s">
        <v>74</v>
      </c>
      <c r="C23" s="627" t="s">
        <v>107</v>
      </c>
      <c r="D23" s="52">
        <v>10</v>
      </c>
      <c r="E23" s="50">
        <v>6</v>
      </c>
      <c r="F23" s="159">
        <v>10</v>
      </c>
      <c r="G23" s="51">
        <f t="shared" si="0"/>
        <v>26</v>
      </c>
      <c r="H23" s="52">
        <v>10</v>
      </c>
      <c r="I23" s="50">
        <v>10</v>
      </c>
      <c r="J23" s="159">
        <v>10</v>
      </c>
      <c r="K23" s="51">
        <f t="shared" si="1"/>
        <v>56</v>
      </c>
      <c r="L23" s="52">
        <v>10</v>
      </c>
      <c r="M23" s="50">
        <v>10</v>
      </c>
      <c r="N23" s="159">
        <v>10</v>
      </c>
      <c r="O23" s="51">
        <f t="shared" si="2"/>
        <v>86</v>
      </c>
      <c r="P23" s="52">
        <v>10</v>
      </c>
      <c r="Q23" s="50">
        <v>10</v>
      </c>
      <c r="R23" s="159">
        <v>10</v>
      </c>
      <c r="S23" s="51">
        <f t="shared" si="3"/>
        <v>116</v>
      </c>
      <c r="T23" s="52">
        <v>10</v>
      </c>
      <c r="U23" s="50">
        <v>10</v>
      </c>
      <c r="V23" s="159">
        <v>10</v>
      </c>
      <c r="W23" s="51">
        <f t="shared" si="4"/>
        <v>146</v>
      </c>
      <c r="X23" s="52">
        <v>10</v>
      </c>
      <c r="Y23" s="50">
        <v>8</v>
      </c>
      <c r="Z23" s="159">
        <v>10</v>
      </c>
      <c r="AA23" s="51">
        <f t="shared" si="5"/>
        <v>174</v>
      </c>
      <c r="AB23" s="52">
        <v>8</v>
      </c>
      <c r="AC23" s="50">
        <v>8</v>
      </c>
      <c r="AD23" s="159">
        <v>8</v>
      </c>
      <c r="AE23" s="51">
        <f t="shared" si="6"/>
        <v>198</v>
      </c>
      <c r="AF23" s="52">
        <v>8</v>
      </c>
      <c r="AG23" s="50">
        <v>10</v>
      </c>
      <c r="AH23" s="159">
        <v>6</v>
      </c>
      <c r="AI23" s="51">
        <f t="shared" si="7"/>
        <v>222</v>
      </c>
      <c r="AJ23" s="52">
        <v>10</v>
      </c>
      <c r="AK23" s="50">
        <v>10</v>
      </c>
      <c r="AL23" s="159">
        <v>8</v>
      </c>
      <c r="AM23" s="51">
        <f t="shared" si="8"/>
        <v>250</v>
      </c>
      <c r="AN23" s="52">
        <v>8</v>
      </c>
      <c r="AO23" s="50">
        <v>8</v>
      </c>
      <c r="AP23" s="159">
        <v>8</v>
      </c>
      <c r="AQ23" s="51">
        <f t="shared" si="9"/>
        <v>274</v>
      </c>
      <c r="AR23" s="52">
        <f t="shared" si="10"/>
        <v>19</v>
      </c>
      <c r="AS23" s="50">
        <f t="shared" si="11"/>
        <v>9</v>
      </c>
      <c r="AT23" s="174">
        <f t="shared" si="12"/>
        <v>274</v>
      </c>
      <c r="AU23" s="208">
        <v>5</v>
      </c>
    </row>
    <row r="24" spans="1:66" s="124" customFormat="1" ht="20.25" customHeight="1" x14ac:dyDescent="0.25">
      <c r="A24" s="612">
        <v>6</v>
      </c>
      <c r="B24" s="696" t="s">
        <v>76</v>
      </c>
      <c r="C24" s="697" t="s">
        <v>108</v>
      </c>
      <c r="D24" s="643">
        <v>0</v>
      </c>
      <c r="E24" s="644">
        <v>0</v>
      </c>
      <c r="F24" s="645">
        <v>0</v>
      </c>
      <c r="G24" s="646">
        <f t="shared" si="0"/>
        <v>0</v>
      </c>
      <c r="H24" s="643">
        <v>10</v>
      </c>
      <c r="I24" s="644">
        <v>8</v>
      </c>
      <c r="J24" s="645">
        <v>10</v>
      </c>
      <c r="K24" s="646">
        <f t="shared" si="1"/>
        <v>28</v>
      </c>
      <c r="L24" s="643">
        <v>8</v>
      </c>
      <c r="M24" s="644">
        <v>10</v>
      </c>
      <c r="N24" s="645">
        <v>0</v>
      </c>
      <c r="O24" s="646">
        <f t="shared" si="2"/>
        <v>46</v>
      </c>
      <c r="P24" s="643">
        <v>6</v>
      </c>
      <c r="Q24" s="644">
        <v>8</v>
      </c>
      <c r="R24" s="645">
        <v>4</v>
      </c>
      <c r="S24" s="646">
        <f t="shared" si="3"/>
        <v>64</v>
      </c>
      <c r="T24" s="643">
        <v>8</v>
      </c>
      <c r="U24" s="644">
        <v>10</v>
      </c>
      <c r="V24" s="645">
        <v>8</v>
      </c>
      <c r="W24" s="646">
        <f t="shared" si="4"/>
        <v>90</v>
      </c>
      <c r="X24" s="643">
        <v>10</v>
      </c>
      <c r="Y24" s="644">
        <v>6</v>
      </c>
      <c r="Z24" s="645">
        <v>10</v>
      </c>
      <c r="AA24" s="646">
        <f t="shared" si="5"/>
        <v>116</v>
      </c>
      <c r="AB24" s="643">
        <v>8</v>
      </c>
      <c r="AC24" s="644">
        <v>8</v>
      </c>
      <c r="AD24" s="645">
        <v>6</v>
      </c>
      <c r="AE24" s="646">
        <f t="shared" si="6"/>
        <v>138</v>
      </c>
      <c r="AF24" s="643">
        <v>8</v>
      </c>
      <c r="AG24" s="644">
        <v>8</v>
      </c>
      <c r="AH24" s="645">
        <v>10</v>
      </c>
      <c r="AI24" s="646">
        <f t="shared" si="7"/>
        <v>164</v>
      </c>
      <c r="AJ24" s="643">
        <v>8</v>
      </c>
      <c r="AK24" s="644">
        <v>8</v>
      </c>
      <c r="AL24" s="645">
        <v>10</v>
      </c>
      <c r="AM24" s="646">
        <f t="shared" si="8"/>
        <v>190</v>
      </c>
      <c r="AN24" s="643">
        <v>0</v>
      </c>
      <c r="AO24" s="644">
        <v>0</v>
      </c>
      <c r="AP24" s="645">
        <v>0</v>
      </c>
      <c r="AQ24" s="646">
        <f t="shared" si="9"/>
        <v>190</v>
      </c>
      <c r="AR24" s="643">
        <f>COUNTIF(D24:F24,"=10")+COUNTIF(H24:J24,"=10")+COUNTIF(L24:N24,"=10")+COUNTIF(P24:R24,"=10")+COUNTIF(T24:V24,"=10")+COUNTIF(X24:Z24,"=10")+COUNTIF(AB24:AD24,"=10")+COUNTIF(AF24:AH24,"=10")+COUNTIF(AJ24:AL24,"=10")+COUNTIF(AN24:AP24,"=10")</f>
        <v>8</v>
      </c>
      <c r="AS24" s="644">
        <f t="shared" si="11"/>
        <v>11</v>
      </c>
      <c r="AT24" s="647">
        <f t="shared" si="12"/>
        <v>190</v>
      </c>
      <c r="AU24" s="734">
        <v>8</v>
      </c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</row>
    <row r="25" spans="1:66" s="45" customFormat="1" ht="20.25" customHeight="1" x14ac:dyDescent="0.25">
      <c r="A25" s="200">
        <v>7</v>
      </c>
      <c r="B25" s="269" t="s">
        <v>72</v>
      </c>
      <c r="C25" s="627" t="s">
        <v>109</v>
      </c>
      <c r="D25" s="70">
        <v>8</v>
      </c>
      <c r="E25" s="46">
        <v>10</v>
      </c>
      <c r="F25" s="47">
        <v>10</v>
      </c>
      <c r="G25" s="71">
        <f t="shared" si="0"/>
        <v>28</v>
      </c>
      <c r="H25" s="70">
        <v>10</v>
      </c>
      <c r="I25" s="46">
        <v>10</v>
      </c>
      <c r="J25" s="47">
        <v>10</v>
      </c>
      <c r="K25" s="71">
        <f t="shared" si="1"/>
        <v>58</v>
      </c>
      <c r="L25" s="70">
        <v>8</v>
      </c>
      <c r="M25" s="46">
        <v>10</v>
      </c>
      <c r="N25" s="47">
        <v>10</v>
      </c>
      <c r="O25" s="71">
        <f t="shared" si="2"/>
        <v>86</v>
      </c>
      <c r="P25" s="70">
        <v>10</v>
      </c>
      <c r="Q25" s="46">
        <v>10</v>
      </c>
      <c r="R25" s="47">
        <v>10</v>
      </c>
      <c r="S25" s="71">
        <f t="shared" si="3"/>
        <v>116</v>
      </c>
      <c r="T25" s="70">
        <v>8</v>
      </c>
      <c r="U25" s="46">
        <v>10</v>
      </c>
      <c r="V25" s="47">
        <v>8</v>
      </c>
      <c r="W25" s="71">
        <f t="shared" si="4"/>
        <v>142</v>
      </c>
      <c r="X25" s="70">
        <v>0</v>
      </c>
      <c r="Y25" s="46">
        <v>0</v>
      </c>
      <c r="Z25" s="47">
        <v>0</v>
      </c>
      <c r="AA25" s="71">
        <f t="shared" si="5"/>
        <v>142</v>
      </c>
      <c r="AB25" s="70">
        <v>0</v>
      </c>
      <c r="AC25" s="46">
        <v>0</v>
      </c>
      <c r="AD25" s="47">
        <v>0</v>
      </c>
      <c r="AE25" s="71">
        <f t="shared" si="6"/>
        <v>142</v>
      </c>
      <c r="AF25" s="70">
        <v>6</v>
      </c>
      <c r="AG25" s="46">
        <v>10</v>
      </c>
      <c r="AH25" s="47">
        <v>10</v>
      </c>
      <c r="AI25" s="71">
        <f t="shared" si="7"/>
        <v>168</v>
      </c>
      <c r="AJ25" s="70">
        <v>8</v>
      </c>
      <c r="AK25" s="46">
        <v>8</v>
      </c>
      <c r="AL25" s="47">
        <v>10</v>
      </c>
      <c r="AM25" s="71">
        <f t="shared" si="8"/>
        <v>194</v>
      </c>
      <c r="AN25" s="70">
        <v>6</v>
      </c>
      <c r="AO25" s="46">
        <v>6</v>
      </c>
      <c r="AP25" s="47">
        <v>10</v>
      </c>
      <c r="AQ25" s="71">
        <f t="shared" si="9"/>
        <v>216</v>
      </c>
      <c r="AR25" s="70">
        <f t="shared" si="10"/>
        <v>15</v>
      </c>
      <c r="AS25" s="46">
        <f t="shared" si="11"/>
        <v>6</v>
      </c>
      <c r="AT25" s="57">
        <f t="shared" si="12"/>
        <v>216</v>
      </c>
      <c r="AU25" s="631">
        <v>7</v>
      </c>
    </row>
    <row r="26" spans="1:66" s="124" customFormat="1" ht="20.25" customHeight="1" x14ac:dyDescent="0.25">
      <c r="A26" s="649">
        <v>8</v>
      </c>
      <c r="B26" s="650" t="s">
        <v>70</v>
      </c>
      <c r="C26" s="651" t="s">
        <v>104</v>
      </c>
      <c r="D26" s="652">
        <v>10</v>
      </c>
      <c r="E26" s="653">
        <v>10</v>
      </c>
      <c r="F26" s="654">
        <v>10</v>
      </c>
      <c r="G26" s="655">
        <f t="shared" si="0"/>
        <v>30</v>
      </c>
      <c r="H26" s="652">
        <v>8</v>
      </c>
      <c r="I26" s="653">
        <v>8</v>
      </c>
      <c r="J26" s="654">
        <v>10</v>
      </c>
      <c r="K26" s="655">
        <f t="shared" si="1"/>
        <v>56</v>
      </c>
      <c r="L26" s="652">
        <v>0</v>
      </c>
      <c r="M26" s="653">
        <v>10</v>
      </c>
      <c r="N26" s="654">
        <v>10</v>
      </c>
      <c r="O26" s="655">
        <f t="shared" si="2"/>
        <v>76</v>
      </c>
      <c r="P26" s="652">
        <v>10</v>
      </c>
      <c r="Q26" s="653">
        <v>8</v>
      </c>
      <c r="R26" s="654">
        <v>10</v>
      </c>
      <c r="S26" s="655">
        <f t="shared" si="3"/>
        <v>104</v>
      </c>
      <c r="T26" s="652">
        <v>10</v>
      </c>
      <c r="U26" s="653">
        <v>10</v>
      </c>
      <c r="V26" s="654">
        <v>10</v>
      </c>
      <c r="W26" s="655">
        <f t="shared" si="4"/>
        <v>134</v>
      </c>
      <c r="X26" s="652">
        <v>10</v>
      </c>
      <c r="Y26" s="653">
        <v>10</v>
      </c>
      <c r="Z26" s="654">
        <v>10</v>
      </c>
      <c r="AA26" s="655">
        <f t="shared" si="5"/>
        <v>164</v>
      </c>
      <c r="AB26" s="652">
        <v>8</v>
      </c>
      <c r="AC26" s="653">
        <v>10</v>
      </c>
      <c r="AD26" s="654">
        <v>10</v>
      </c>
      <c r="AE26" s="655">
        <f t="shared" si="6"/>
        <v>192</v>
      </c>
      <c r="AF26" s="652">
        <v>10</v>
      </c>
      <c r="AG26" s="653">
        <v>10</v>
      </c>
      <c r="AH26" s="654">
        <v>10</v>
      </c>
      <c r="AI26" s="655">
        <f t="shared" si="7"/>
        <v>222</v>
      </c>
      <c r="AJ26" s="652">
        <v>10</v>
      </c>
      <c r="AK26" s="653">
        <v>8</v>
      </c>
      <c r="AL26" s="654">
        <v>10</v>
      </c>
      <c r="AM26" s="655">
        <f t="shared" si="8"/>
        <v>250</v>
      </c>
      <c r="AN26" s="652">
        <v>10</v>
      </c>
      <c r="AO26" s="653">
        <v>10</v>
      </c>
      <c r="AP26" s="654">
        <v>8</v>
      </c>
      <c r="AQ26" s="655">
        <f t="shared" si="9"/>
        <v>278</v>
      </c>
      <c r="AR26" s="652">
        <f t="shared" si="10"/>
        <v>23</v>
      </c>
      <c r="AS26" s="653">
        <f t="shared" si="11"/>
        <v>6</v>
      </c>
      <c r="AT26" s="656">
        <f t="shared" si="12"/>
        <v>278</v>
      </c>
      <c r="AU26" s="657">
        <v>2</v>
      </c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</row>
    <row r="27" spans="1:66" s="45" customFormat="1" ht="20.25" customHeight="1" thickBot="1" x14ac:dyDescent="0.3">
      <c r="A27" s="632">
        <v>9</v>
      </c>
      <c r="B27" s="633" t="s">
        <v>75</v>
      </c>
      <c r="C27" s="634" t="s">
        <v>107</v>
      </c>
      <c r="D27" s="635">
        <v>8</v>
      </c>
      <c r="E27" s="636">
        <v>10</v>
      </c>
      <c r="F27" s="637">
        <v>10</v>
      </c>
      <c r="G27" s="638">
        <f>SUM(D27:F27)</f>
        <v>28</v>
      </c>
      <c r="H27" s="635">
        <v>10</v>
      </c>
      <c r="I27" s="636">
        <v>10</v>
      </c>
      <c r="J27" s="637">
        <v>10</v>
      </c>
      <c r="K27" s="638">
        <f t="shared" si="1"/>
        <v>58</v>
      </c>
      <c r="L27" s="635">
        <v>8</v>
      </c>
      <c r="M27" s="636">
        <v>10</v>
      </c>
      <c r="N27" s="637">
        <v>10</v>
      </c>
      <c r="O27" s="638">
        <f t="shared" si="2"/>
        <v>86</v>
      </c>
      <c r="P27" s="635">
        <v>10</v>
      </c>
      <c r="Q27" s="636">
        <v>10</v>
      </c>
      <c r="R27" s="637">
        <v>8</v>
      </c>
      <c r="S27" s="638">
        <f t="shared" si="3"/>
        <v>114</v>
      </c>
      <c r="T27" s="635">
        <v>10</v>
      </c>
      <c r="U27" s="636">
        <v>10</v>
      </c>
      <c r="V27" s="637">
        <v>10</v>
      </c>
      <c r="W27" s="638">
        <f t="shared" si="4"/>
        <v>144</v>
      </c>
      <c r="X27" s="635">
        <v>10</v>
      </c>
      <c r="Y27" s="636">
        <v>10</v>
      </c>
      <c r="Z27" s="637">
        <v>8</v>
      </c>
      <c r="AA27" s="638">
        <f t="shared" si="5"/>
        <v>172</v>
      </c>
      <c r="AB27" s="635">
        <v>8</v>
      </c>
      <c r="AC27" s="636">
        <v>10</v>
      </c>
      <c r="AD27" s="637">
        <v>10</v>
      </c>
      <c r="AE27" s="638">
        <f t="shared" si="6"/>
        <v>200</v>
      </c>
      <c r="AF27" s="635">
        <v>10</v>
      </c>
      <c r="AG27" s="636">
        <v>10</v>
      </c>
      <c r="AH27" s="637">
        <v>10</v>
      </c>
      <c r="AI27" s="638">
        <f t="shared" si="7"/>
        <v>230</v>
      </c>
      <c r="AJ27" s="635">
        <v>10</v>
      </c>
      <c r="AK27" s="636">
        <v>10</v>
      </c>
      <c r="AL27" s="637">
        <v>10</v>
      </c>
      <c r="AM27" s="638">
        <f t="shared" si="8"/>
        <v>260</v>
      </c>
      <c r="AN27" s="635">
        <v>10</v>
      </c>
      <c r="AO27" s="636">
        <v>10</v>
      </c>
      <c r="AP27" s="637">
        <v>10</v>
      </c>
      <c r="AQ27" s="638">
        <f t="shared" si="9"/>
        <v>290</v>
      </c>
      <c r="AR27" s="635">
        <f t="shared" si="10"/>
        <v>25</v>
      </c>
      <c r="AS27" s="636">
        <f t="shared" si="11"/>
        <v>5</v>
      </c>
      <c r="AT27" s="639">
        <f t="shared" si="12"/>
        <v>290</v>
      </c>
      <c r="AU27" s="640">
        <v>1</v>
      </c>
    </row>
    <row r="28" spans="1:66" s="45" customFormat="1" ht="20.25" customHeight="1" thickBot="1" x14ac:dyDescent="0.3">
      <c r="A28" s="67"/>
      <c r="B28" s="44"/>
      <c r="C28" s="44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44"/>
    </row>
    <row r="29" spans="1:66" s="45" customFormat="1" ht="20.25" customHeight="1" thickBot="1" x14ac:dyDescent="0.3">
      <c r="A29" s="99"/>
      <c r="B29" s="339" t="s">
        <v>67</v>
      </c>
      <c r="C29" s="34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</row>
    <row r="30" spans="1:66" s="45" customFormat="1" ht="20.25" customHeight="1" x14ac:dyDescent="0.25">
      <c r="A30" s="326" t="s">
        <v>0</v>
      </c>
      <c r="B30" s="326" t="s">
        <v>1</v>
      </c>
      <c r="C30" s="326" t="s">
        <v>2</v>
      </c>
      <c r="D30" s="341" t="s">
        <v>3</v>
      </c>
      <c r="E30" s="311"/>
      <c r="F30" s="342"/>
      <c r="G30" s="309" t="s">
        <v>18</v>
      </c>
      <c r="H30" s="341" t="s">
        <v>4</v>
      </c>
      <c r="I30" s="311"/>
      <c r="J30" s="342"/>
      <c r="K30" s="309" t="s">
        <v>18</v>
      </c>
      <c r="L30" s="311" t="s">
        <v>5</v>
      </c>
      <c r="M30" s="311"/>
      <c r="N30" s="311"/>
      <c r="O30" s="309" t="s">
        <v>18</v>
      </c>
      <c r="P30" s="311" t="s">
        <v>6</v>
      </c>
      <c r="Q30" s="311"/>
      <c r="R30" s="311"/>
      <c r="S30" s="309" t="s">
        <v>18</v>
      </c>
      <c r="T30" s="311" t="s">
        <v>7</v>
      </c>
      <c r="U30" s="311"/>
      <c r="V30" s="311"/>
      <c r="W30" s="309" t="s">
        <v>18</v>
      </c>
      <c r="X30" s="341" t="s">
        <v>9</v>
      </c>
      <c r="Y30" s="311"/>
      <c r="Z30" s="342"/>
      <c r="AA30" s="309" t="s">
        <v>18</v>
      </c>
      <c r="AB30" s="341" t="s">
        <v>10</v>
      </c>
      <c r="AC30" s="311"/>
      <c r="AD30" s="342"/>
      <c r="AE30" s="309" t="s">
        <v>18</v>
      </c>
      <c r="AF30" s="341" t="s">
        <v>11</v>
      </c>
      <c r="AG30" s="311"/>
      <c r="AH30" s="342"/>
      <c r="AI30" s="309" t="s">
        <v>18</v>
      </c>
      <c r="AJ30" s="341" t="s">
        <v>12</v>
      </c>
      <c r="AK30" s="311"/>
      <c r="AL30" s="342"/>
      <c r="AM30" s="309" t="s">
        <v>18</v>
      </c>
      <c r="AN30" s="341" t="s">
        <v>13</v>
      </c>
      <c r="AO30" s="311"/>
      <c r="AP30" s="342"/>
      <c r="AQ30" s="309" t="s">
        <v>18</v>
      </c>
      <c r="AR30" s="353" t="s">
        <v>28</v>
      </c>
      <c r="AS30" s="353" t="s">
        <v>29</v>
      </c>
      <c r="AT30" s="355" t="s">
        <v>8</v>
      </c>
      <c r="AU30" s="351" t="s">
        <v>14</v>
      </c>
    </row>
    <row r="31" spans="1:66" s="45" customFormat="1" ht="20.25" customHeight="1" thickBot="1" x14ac:dyDescent="0.3">
      <c r="A31" s="327"/>
      <c r="B31" s="328"/>
      <c r="C31" s="328"/>
      <c r="D31" s="101" t="s">
        <v>19</v>
      </c>
      <c r="E31" s="102" t="s">
        <v>20</v>
      </c>
      <c r="F31" s="103" t="s">
        <v>21</v>
      </c>
      <c r="G31" s="310"/>
      <c r="H31" s="101" t="s">
        <v>19</v>
      </c>
      <c r="I31" s="102" t="s">
        <v>20</v>
      </c>
      <c r="J31" s="103" t="s">
        <v>21</v>
      </c>
      <c r="K31" s="310"/>
      <c r="L31" s="104" t="s">
        <v>19</v>
      </c>
      <c r="M31" s="102" t="s">
        <v>20</v>
      </c>
      <c r="N31" s="105" t="s">
        <v>21</v>
      </c>
      <c r="O31" s="310"/>
      <c r="P31" s="104" t="s">
        <v>19</v>
      </c>
      <c r="Q31" s="102" t="s">
        <v>20</v>
      </c>
      <c r="R31" s="105" t="s">
        <v>21</v>
      </c>
      <c r="S31" s="310"/>
      <c r="T31" s="104" t="s">
        <v>19</v>
      </c>
      <c r="U31" s="102" t="s">
        <v>20</v>
      </c>
      <c r="V31" s="105" t="s">
        <v>21</v>
      </c>
      <c r="W31" s="310"/>
      <c r="X31" s="101" t="s">
        <v>19</v>
      </c>
      <c r="Y31" s="102" t="s">
        <v>20</v>
      </c>
      <c r="Z31" s="103" t="s">
        <v>21</v>
      </c>
      <c r="AA31" s="310"/>
      <c r="AB31" s="101" t="s">
        <v>19</v>
      </c>
      <c r="AC31" s="102" t="s">
        <v>20</v>
      </c>
      <c r="AD31" s="103" t="s">
        <v>21</v>
      </c>
      <c r="AE31" s="310"/>
      <c r="AF31" s="104" t="s">
        <v>19</v>
      </c>
      <c r="AG31" s="102" t="s">
        <v>20</v>
      </c>
      <c r="AH31" s="105" t="s">
        <v>21</v>
      </c>
      <c r="AI31" s="310"/>
      <c r="AJ31" s="104" t="s">
        <v>19</v>
      </c>
      <c r="AK31" s="102" t="s">
        <v>20</v>
      </c>
      <c r="AL31" s="105" t="s">
        <v>21</v>
      </c>
      <c r="AM31" s="350"/>
      <c r="AN31" s="104" t="s">
        <v>19</v>
      </c>
      <c r="AO31" s="102" t="s">
        <v>20</v>
      </c>
      <c r="AP31" s="105" t="s">
        <v>21</v>
      </c>
      <c r="AQ31" s="350"/>
      <c r="AR31" s="354"/>
      <c r="AS31" s="354"/>
      <c r="AT31" s="356"/>
      <c r="AU31" s="357"/>
    </row>
    <row r="32" spans="1:66" s="45" customFormat="1" ht="20.25" customHeight="1" x14ac:dyDescent="0.25">
      <c r="A32" s="722">
        <v>1</v>
      </c>
      <c r="B32" s="723" t="s">
        <v>73</v>
      </c>
      <c r="C32" s="642" t="s">
        <v>107</v>
      </c>
      <c r="D32" s="724">
        <v>10</v>
      </c>
      <c r="E32" s="725">
        <v>8</v>
      </c>
      <c r="F32" s="726">
        <v>6</v>
      </c>
      <c r="G32" s="727">
        <f t="shared" ref="G32:G39" si="13">SUM(D32:F32)</f>
        <v>24</v>
      </c>
      <c r="H32" s="728">
        <v>6</v>
      </c>
      <c r="I32" s="725">
        <v>10</v>
      </c>
      <c r="J32" s="726">
        <v>6</v>
      </c>
      <c r="K32" s="727">
        <f>SUM(G32:J32)</f>
        <v>46</v>
      </c>
      <c r="L32" s="728">
        <v>8</v>
      </c>
      <c r="M32" s="725">
        <v>4</v>
      </c>
      <c r="N32" s="726">
        <v>10</v>
      </c>
      <c r="O32" s="727">
        <f>SUM(K32:N32)</f>
        <v>68</v>
      </c>
      <c r="P32" s="728">
        <v>8</v>
      </c>
      <c r="Q32" s="725">
        <v>4</v>
      </c>
      <c r="R32" s="726">
        <v>0</v>
      </c>
      <c r="S32" s="727">
        <f>SUM(O32:R32)</f>
        <v>80</v>
      </c>
      <c r="T32" s="728">
        <v>4</v>
      </c>
      <c r="U32" s="725">
        <v>10</v>
      </c>
      <c r="V32" s="726">
        <v>8</v>
      </c>
      <c r="W32" s="727">
        <f>SUM(S32:V32)</f>
        <v>102</v>
      </c>
      <c r="X32" s="728">
        <v>10</v>
      </c>
      <c r="Y32" s="725">
        <v>8</v>
      </c>
      <c r="Z32" s="726">
        <v>10</v>
      </c>
      <c r="AA32" s="727">
        <f>SUM(W32:Z32)</f>
        <v>130</v>
      </c>
      <c r="AB32" s="728">
        <v>10</v>
      </c>
      <c r="AC32" s="725">
        <v>8</v>
      </c>
      <c r="AD32" s="726">
        <v>0</v>
      </c>
      <c r="AE32" s="727">
        <f>SUM(AA32:AD32)</f>
        <v>148</v>
      </c>
      <c r="AF32" s="728">
        <v>8</v>
      </c>
      <c r="AG32" s="725">
        <v>10</v>
      </c>
      <c r="AH32" s="726">
        <v>6</v>
      </c>
      <c r="AI32" s="727">
        <f>SUM(AE32:AH32)</f>
        <v>172</v>
      </c>
      <c r="AJ32" s="728">
        <v>10</v>
      </c>
      <c r="AK32" s="725">
        <v>8</v>
      </c>
      <c r="AL32" s="726">
        <v>8</v>
      </c>
      <c r="AM32" s="727">
        <f>SUM(AI32:AL32)</f>
        <v>198</v>
      </c>
      <c r="AN32" s="728">
        <v>10</v>
      </c>
      <c r="AO32" s="725">
        <v>8</v>
      </c>
      <c r="AP32" s="726">
        <v>10</v>
      </c>
      <c r="AQ32" s="727">
        <f>SUM(AM32:AP32)</f>
        <v>226</v>
      </c>
      <c r="AR32" s="728">
        <f>COUNTIF(D32:F32,"=10")+COUNTIF(H32:J32,"=10")+COUNTIF(L32:N32,"=10")+COUNTIF(P32:R32,"=10")+COUNTIF(T32:V32,"=10")+COUNTIF(X32:Z32,"=10")+COUNTIF(AB32:AD32,"=10")+COUNTIF(AF32:AH32,"=10")+COUNTIF(AJ32:AL32,"=10")+COUNTIF(AN32:AP32,"=10")</f>
        <v>11</v>
      </c>
      <c r="AS32" s="725">
        <f>COUNTIF(D32:F32,"=8")+COUNTIF(H32:J32,"=8")+COUNTIF(L32:N32,"=8")+COUNTIF(P32:R32,"=8")+COUNTIF(T32:V32,"=8")+COUNTIF(X32:Z32,"=8")+COUNTIF(AB32:AD32,"=8")+COUNTIF(AF32:AH32,"=8")+COUNTIF(AJ32:AL32,"=8")+COUNTIF(AN32:AP32,"=8")</f>
        <v>10</v>
      </c>
      <c r="AT32" s="729">
        <f>AQ32</f>
        <v>226</v>
      </c>
      <c r="AU32" s="730">
        <v>4</v>
      </c>
    </row>
    <row r="33" spans="1:66" s="124" customFormat="1" ht="20.25" customHeight="1" x14ac:dyDescent="0.25">
      <c r="A33" s="202">
        <v>2</v>
      </c>
      <c r="B33" s="269" t="s">
        <v>71</v>
      </c>
      <c r="C33" s="627" t="s">
        <v>107</v>
      </c>
      <c r="D33" s="195">
        <v>0</v>
      </c>
      <c r="E33" s="50">
        <v>0</v>
      </c>
      <c r="F33" s="196">
        <v>0</v>
      </c>
      <c r="G33" s="51">
        <f t="shared" si="13"/>
        <v>0</v>
      </c>
      <c r="H33" s="52">
        <v>8</v>
      </c>
      <c r="I33" s="50">
        <v>4</v>
      </c>
      <c r="J33" s="196">
        <v>6</v>
      </c>
      <c r="K33" s="51">
        <f t="shared" ref="K33:K40" si="14">SUM(G33:J33)</f>
        <v>18</v>
      </c>
      <c r="L33" s="52">
        <v>8</v>
      </c>
      <c r="M33" s="50">
        <v>4</v>
      </c>
      <c r="N33" s="196">
        <v>8</v>
      </c>
      <c r="O33" s="51">
        <f t="shared" ref="O33:O40" si="15">SUM(K33:N33)</f>
        <v>38</v>
      </c>
      <c r="P33" s="52">
        <v>8</v>
      </c>
      <c r="Q33" s="50">
        <v>6</v>
      </c>
      <c r="R33" s="196">
        <v>10</v>
      </c>
      <c r="S33" s="51">
        <f t="shared" ref="S33:S40" si="16">SUM(O33:R33)</f>
        <v>62</v>
      </c>
      <c r="T33" s="52">
        <v>10</v>
      </c>
      <c r="U33" s="50">
        <v>10</v>
      </c>
      <c r="V33" s="196">
        <v>10</v>
      </c>
      <c r="W33" s="51">
        <f t="shared" ref="W33:W40" si="17">SUM(S33:V33)</f>
        <v>92</v>
      </c>
      <c r="X33" s="52">
        <v>8</v>
      </c>
      <c r="Y33" s="50">
        <v>0</v>
      </c>
      <c r="Z33" s="196">
        <v>6</v>
      </c>
      <c r="AA33" s="51">
        <f t="shared" ref="AA33:AA40" si="18">SUM(W33:Z33)</f>
        <v>106</v>
      </c>
      <c r="AB33" s="52">
        <v>10</v>
      </c>
      <c r="AC33" s="50">
        <v>8</v>
      </c>
      <c r="AD33" s="196">
        <v>8</v>
      </c>
      <c r="AE33" s="51">
        <f t="shared" ref="AE33:AE40" si="19">SUM(AA33:AD33)</f>
        <v>132</v>
      </c>
      <c r="AF33" s="52">
        <v>0</v>
      </c>
      <c r="AG33" s="50">
        <v>0</v>
      </c>
      <c r="AH33" s="196">
        <v>0</v>
      </c>
      <c r="AI33" s="51">
        <f t="shared" ref="AI33:AI40" si="20">SUM(AE33:AH33)</f>
        <v>132</v>
      </c>
      <c r="AJ33" s="52">
        <v>6</v>
      </c>
      <c r="AK33" s="50">
        <v>10</v>
      </c>
      <c r="AL33" s="196">
        <v>6</v>
      </c>
      <c r="AM33" s="51">
        <f t="shared" ref="AM33:AM40" si="21">SUM(AI33:AL33)</f>
        <v>154</v>
      </c>
      <c r="AN33" s="52">
        <v>0</v>
      </c>
      <c r="AO33" s="50">
        <v>0</v>
      </c>
      <c r="AP33" s="196">
        <v>0</v>
      </c>
      <c r="AQ33" s="51">
        <f t="shared" ref="AQ33:AQ40" si="22">SUM(AM33:AP33)</f>
        <v>154</v>
      </c>
      <c r="AR33" s="52">
        <f t="shared" ref="AR33:AR40" si="23">COUNTIF(D33:F33,"=10")+COUNTIF(H33:J33,"=10")+COUNTIF(L33:N33,"=10")+COUNTIF(P33:R33,"=10")+COUNTIF(T33:V33,"=10")+COUNTIF(X33:Z33,"=10")+COUNTIF(AB33:AD33,"=10")+COUNTIF(AF33:AH33,"=10")+COUNTIF(AJ33:AL33,"=10")+COUNTIF(AN33:AP33,"=10")</f>
        <v>6</v>
      </c>
      <c r="AS33" s="50">
        <f t="shared" ref="AS33:AS40" si="24">COUNTIF(D33:F33,"=8")+COUNTIF(H33:J33,"=8")+COUNTIF(L33:N33,"=8")+COUNTIF(P33:R33,"=8")+COUNTIF(T33:V33,"=8")+COUNTIF(X33:Z33,"=8")+COUNTIF(AB33:AD33,"=8")+COUNTIF(AF33:AH33,"=8")+COUNTIF(AJ33:AL33,"=8")+COUNTIF(AN33:AP33,"=8")</f>
        <v>7</v>
      </c>
      <c r="AT33" s="193">
        <f t="shared" ref="AT33:AT40" si="25">AQ33</f>
        <v>154</v>
      </c>
      <c r="AU33" s="208">
        <v>6</v>
      </c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</row>
    <row r="34" spans="1:66" s="45" customFormat="1" ht="20.25" customHeight="1" x14ac:dyDescent="0.25">
      <c r="A34" s="664">
        <v>3</v>
      </c>
      <c r="B34" s="658" t="s">
        <v>69</v>
      </c>
      <c r="C34" s="659" t="s">
        <v>107</v>
      </c>
      <c r="D34" s="242">
        <v>6</v>
      </c>
      <c r="E34" s="231">
        <v>8</v>
      </c>
      <c r="F34" s="232">
        <v>4</v>
      </c>
      <c r="G34" s="233">
        <f t="shared" si="13"/>
        <v>18</v>
      </c>
      <c r="H34" s="230">
        <v>4</v>
      </c>
      <c r="I34" s="231">
        <v>10</v>
      </c>
      <c r="J34" s="232">
        <v>8</v>
      </c>
      <c r="K34" s="233">
        <f t="shared" si="14"/>
        <v>40</v>
      </c>
      <c r="L34" s="230">
        <v>4</v>
      </c>
      <c r="M34" s="231">
        <v>8</v>
      </c>
      <c r="N34" s="232">
        <v>10</v>
      </c>
      <c r="O34" s="233">
        <f t="shared" si="15"/>
        <v>62</v>
      </c>
      <c r="P34" s="230">
        <v>8</v>
      </c>
      <c r="Q34" s="231">
        <v>8</v>
      </c>
      <c r="R34" s="232">
        <v>8</v>
      </c>
      <c r="S34" s="233">
        <f t="shared" si="16"/>
        <v>86</v>
      </c>
      <c r="T34" s="230">
        <v>6</v>
      </c>
      <c r="U34" s="231">
        <v>10</v>
      </c>
      <c r="V34" s="232">
        <v>10</v>
      </c>
      <c r="W34" s="233">
        <f t="shared" si="17"/>
        <v>112</v>
      </c>
      <c r="X34" s="230">
        <v>10</v>
      </c>
      <c r="Y34" s="231">
        <v>8</v>
      </c>
      <c r="Z34" s="232">
        <v>10</v>
      </c>
      <c r="AA34" s="233">
        <f t="shared" si="18"/>
        <v>140</v>
      </c>
      <c r="AB34" s="230">
        <v>6</v>
      </c>
      <c r="AC34" s="231">
        <v>10</v>
      </c>
      <c r="AD34" s="232">
        <v>10</v>
      </c>
      <c r="AE34" s="233">
        <f t="shared" si="19"/>
        <v>166</v>
      </c>
      <c r="AF34" s="230">
        <v>10</v>
      </c>
      <c r="AG34" s="231">
        <v>10</v>
      </c>
      <c r="AH34" s="232">
        <v>10</v>
      </c>
      <c r="AI34" s="233">
        <f t="shared" si="20"/>
        <v>196</v>
      </c>
      <c r="AJ34" s="230">
        <v>4</v>
      </c>
      <c r="AK34" s="231">
        <v>8</v>
      </c>
      <c r="AL34" s="232">
        <v>10</v>
      </c>
      <c r="AM34" s="233">
        <f t="shared" si="21"/>
        <v>218</v>
      </c>
      <c r="AN34" s="230">
        <v>6</v>
      </c>
      <c r="AO34" s="231">
        <v>8</v>
      </c>
      <c r="AP34" s="232">
        <v>8</v>
      </c>
      <c r="AQ34" s="233">
        <f t="shared" si="22"/>
        <v>240</v>
      </c>
      <c r="AR34" s="230">
        <f t="shared" si="23"/>
        <v>12</v>
      </c>
      <c r="AS34" s="231">
        <f t="shared" si="24"/>
        <v>10</v>
      </c>
      <c r="AT34" s="234">
        <f t="shared" si="25"/>
        <v>240</v>
      </c>
      <c r="AU34" s="293">
        <v>3</v>
      </c>
    </row>
    <row r="35" spans="1:66" s="124" customFormat="1" ht="20.25" customHeight="1" x14ac:dyDescent="0.25">
      <c r="A35" s="735">
        <v>4</v>
      </c>
      <c r="B35" s="641" t="s">
        <v>93</v>
      </c>
      <c r="C35" s="642" t="s">
        <v>107</v>
      </c>
      <c r="D35" s="684">
        <v>6</v>
      </c>
      <c r="E35" s="685">
        <v>0</v>
      </c>
      <c r="F35" s="686">
        <v>8</v>
      </c>
      <c r="G35" s="687">
        <f t="shared" si="13"/>
        <v>14</v>
      </c>
      <c r="H35" s="688">
        <v>0</v>
      </c>
      <c r="I35" s="685">
        <v>0</v>
      </c>
      <c r="J35" s="686">
        <v>0</v>
      </c>
      <c r="K35" s="687">
        <f t="shared" si="14"/>
        <v>14</v>
      </c>
      <c r="L35" s="688">
        <v>4</v>
      </c>
      <c r="M35" s="685">
        <v>4</v>
      </c>
      <c r="N35" s="686">
        <v>0</v>
      </c>
      <c r="O35" s="687">
        <f t="shared" si="15"/>
        <v>22</v>
      </c>
      <c r="P35" s="688">
        <v>10</v>
      </c>
      <c r="Q35" s="685">
        <v>4</v>
      </c>
      <c r="R35" s="686">
        <v>10</v>
      </c>
      <c r="S35" s="687">
        <f t="shared" si="16"/>
        <v>46</v>
      </c>
      <c r="T35" s="688">
        <v>0</v>
      </c>
      <c r="U35" s="685">
        <v>0</v>
      </c>
      <c r="V35" s="686">
        <v>0</v>
      </c>
      <c r="W35" s="687">
        <f t="shared" si="17"/>
        <v>46</v>
      </c>
      <c r="X35" s="688">
        <v>0</v>
      </c>
      <c r="Y35" s="685">
        <v>8</v>
      </c>
      <c r="Z35" s="686">
        <v>0</v>
      </c>
      <c r="AA35" s="687">
        <f t="shared" si="18"/>
        <v>54</v>
      </c>
      <c r="AB35" s="688">
        <v>8</v>
      </c>
      <c r="AC35" s="685">
        <v>8</v>
      </c>
      <c r="AD35" s="686">
        <v>8</v>
      </c>
      <c r="AE35" s="687">
        <f t="shared" si="19"/>
        <v>78</v>
      </c>
      <c r="AF35" s="688">
        <v>0</v>
      </c>
      <c r="AG35" s="685">
        <v>8</v>
      </c>
      <c r="AH35" s="686">
        <v>8</v>
      </c>
      <c r="AI35" s="687">
        <f t="shared" si="20"/>
        <v>94</v>
      </c>
      <c r="AJ35" s="688">
        <v>0</v>
      </c>
      <c r="AK35" s="685">
        <v>0</v>
      </c>
      <c r="AL35" s="686">
        <v>10</v>
      </c>
      <c r="AM35" s="687">
        <f t="shared" si="21"/>
        <v>104</v>
      </c>
      <c r="AN35" s="688">
        <v>0</v>
      </c>
      <c r="AO35" s="685">
        <v>0</v>
      </c>
      <c r="AP35" s="686">
        <v>0</v>
      </c>
      <c r="AQ35" s="687">
        <f t="shared" si="22"/>
        <v>104</v>
      </c>
      <c r="AR35" s="688">
        <f t="shared" si="23"/>
        <v>3</v>
      </c>
      <c r="AS35" s="685">
        <f t="shared" si="24"/>
        <v>7</v>
      </c>
      <c r="AT35" s="733">
        <f t="shared" si="25"/>
        <v>104</v>
      </c>
      <c r="AU35" s="648">
        <v>8</v>
      </c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</row>
    <row r="36" spans="1:66" s="45" customFormat="1" ht="20.25" customHeight="1" x14ac:dyDescent="0.25">
      <c r="A36" s="202">
        <v>5</v>
      </c>
      <c r="B36" s="269" t="s">
        <v>74</v>
      </c>
      <c r="C36" s="627" t="s">
        <v>107</v>
      </c>
      <c r="D36" s="108">
        <v>0</v>
      </c>
      <c r="E36" s="50">
        <v>0</v>
      </c>
      <c r="F36" s="107">
        <v>0</v>
      </c>
      <c r="G36" s="51">
        <f t="shared" si="13"/>
        <v>0</v>
      </c>
      <c r="H36" s="52">
        <v>10</v>
      </c>
      <c r="I36" s="50">
        <v>8</v>
      </c>
      <c r="J36" s="107">
        <v>8</v>
      </c>
      <c r="K36" s="51">
        <f t="shared" si="14"/>
        <v>26</v>
      </c>
      <c r="L36" s="52">
        <v>0</v>
      </c>
      <c r="M36" s="50">
        <v>0</v>
      </c>
      <c r="N36" s="107">
        <v>0</v>
      </c>
      <c r="O36" s="51">
        <f t="shared" si="15"/>
        <v>26</v>
      </c>
      <c r="P36" s="52">
        <v>10</v>
      </c>
      <c r="Q36" s="50">
        <v>6</v>
      </c>
      <c r="R36" s="107">
        <v>10</v>
      </c>
      <c r="S36" s="51">
        <f t="shared" si="16"/>
        <v>52</v>
      </c>
      <c r="T36" s="52">
        <v>6</v>
      </c>
      <c r="U36" s="50">
        <v>8</v>
      </c>
      <c r="V36" s="107">
        <v>8</v>
      </c>
      <c r="W36" s="51">
        <f t="shared" si="17"/>
        <v>74</v>
      </c>
      <c r="X36" s="52">
        <v>8</v>
      </c>
      <c r="Y36" s="50">
        <v>10</v>
      </c>
      <c r="Z36" s="107">
        <v>6</v>
      </c>
      <c r="AA36" s="51">
        <f t="shared" si="18"/>
        <v>98</v>
      </c>
      <c r="AB36" s="52">
        <v>0</v>
      </c>
      <c r="AC36" s="50">
        <v>0</v>
      </c>
      <c r="AD36" s="107">
        <v>0</v>
      </c>
      <c r="AE36" s="51">
        <f t="shared" si="19"/>
        <v>98</v>
      </c>
      <c r="AF36" s="52">
        <v>0</v>
      </c>
      <c r="AG36" s="50">
        <v>0</v>
      </c>
      <c r="AH36" s="107">
        <v>0</v>
      </c>
      <c r="AI36" s="51">
        <f t="shared" si="20"/>
        <v>98</v>
      </c>
      <c r="AJ36" s="52">
        <v>10</v>
      </c>
      <c r="AK36" s="50">
        <v>10</v>
      </c>
      <c r="AL36" s="107">
        <v>8</v>
      </c>
      <c r="AM36" s="51">
        <f t="shared" si="21"/>
        <v>126</v>
      </c>
      <c r="AN36" s="52">
        <v>10</v>
      </c>
      <c r="AO36" s="50">
        <v>10</v>
      </c>
      <c r="AP36" s="107">
        <v>0</v>
      </c>
      <c r="AQ36" s="51">
        <f t="shared" si="22"/>
        <v>146</v>
      </c>
      <c r="AR36" s="52">
        <f t="shared" si="23"/>
        <v>8</v>
      </c>
      <c r="AS36" s="50">
        <f t="shared" si="24"/>
        <v>6</v>
      </c>
      <c r="AT36" s="58">
        <f>AQ36</f>
        <v>146</v>
      </c>
      <c r="AU36" s="208">
        <v>7</v>
      </c>
    </row>
    <row r="37" spans="1:66" s="124" customFormat="1" ht="20.25" customHeight="1" x14ac:dyDescent="0.25">
      <c r="A37" s="736">
        <v>6</v>
      </c>
      <c r="B37" s="696" t="s">
        <v>76</v>
      </c>
      <c r="C37" s="697" t="s">
        <v>108</v>
      </c>
      <c r="D37" s="698">
        <v>0</v>
      </c>
      <c r="E37" s="644">
        <v>0</v>
      </c>
      <c r="F37" s="645">
        <v>0</v>
      </c>
      <c r="G37" s="646">
        <f t="shared" si="13"/>
        <v>0</v>
      </c>
      <c r="H37" s="643">
        <v>8</v>
      </c>
      <c r="I37" s="644">
        <v>10</v>
      </c>
      <c r="J37" s="645">
        <v>10</v>
      </c>
      <c r="K37" s="646">
        <f t="shared" si="14"/>
        <v>28</v>
      </c>
      <c r="L37" s="643">
        <v>6</v>
      </c>
      <c r="M37" s="644">
        <v>6</v>
      </c>
      <c r="N37" s="645">
        <v>10</v>
      </c>
      <c r="O37" s="646">
        <f t="shared" si="15"/>
        <v>50</v>
      </c>
      <c r="P37" s="643">
        <v>6</v>
      </c>
      <c r="Q37" s="644">
        <v>10</v>
      </c>
      <c r="R37" s="645">
        <v>8</v>
      </c>
      <c r="S37" s="646">
        <f t="shared" si="16"/>
        <v>74</v>
      </c>
      <c r="T37" s="643">
        <v>10</v>
      </c>
      <c r="U37" s="644">
        <v>10</v>
      </c>
      <c r="V37" s="645">
        <v>0</v>
      </c>
      <c r="W37" s="646">
        <f t="shared" si="17"/>
        <v>94</v>
      </c>
      <c r="X37" s="643">
        <v>0</v>
      </c>
      <c r="Y37" s="644">
        <v>0</v>
      </c>
      <c r="Z37" s="645">
        <v>0</v>
      </c>
      <c r="AA37" s="646">
        <f t="shared" si="18"/>
        <v>94</v>
      </c>
      <c r="AB37" s="643">
        <v>6</v>
      </c>
      <c r="AC37" s="644">
        <v>10</v>
      </c>
      <c r="AD37" s="645">
        <v>6</v>
      </c>
      <c r="AE37" s="646">
        <f t="shared" si="19"/>
        <v>116</v>
      </c>
      <c r="AF37" s="643">
        <v>10</v>
      </c>
      <c r="AG37" s="644">
        <v>8</v>
      </c>
      <c r="AH37" s="645">
        <v>4</v>
      </c>
      <c r="AI37" s="646">
        <f t="shared" si="20"/>
        <v>138</v>
      </c>
      <c r="AJ37" s="643">
        <v>0</v>
      </c>
      <c r="AK37" s="644">
        <v>0</v>
      </c>
      <c r="AL37" s="645">
        <v>0</v>
      </c>
      <c r="AM37" s="646">
        <f t="shared" si="21"/>
        <v>138</v>
      </c>
      <c r="AN37" s="643">
        <v>10</v>
      </c>
      <c r="AO37" s="644">
        <v>8</v>
      </c>
      <c r="AP37" s="645">
        <v>4</v>
      </c>
      <c r="AQ37" s="646">
        <f t="shared" si="22"/>
        <v>160</v>
      </c>
      <c r="AR37" s="643">
        <f t="shared" si="23"/>
        <v>9</v>
      </c>
      <c r="AS37" s="644">
        <f t="shared" si="24"/>
        <v>4</v>
      </c>
      <c r="AT37" s="647">
        <f t="shared" si="25"/>
        <v>160</v>
      </c>
      <c r="AU37" s="734">
        <v>5</v>
      </c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</row>
    <row r="38" spans="1:66" s="45" customFormat="1" ht="20.25" customHeight="1" x14ac:dyDescent="0.25">
      <c r="A38" s="92">
        <v>7</v>
      </c>
      <c r="B38" s="269" t="s">
        <v>72</v>
      </c>
      <c r="C38" s="627" t="s">
        <v>109</v>
      </c>
      <c r="D38" s="93">
        <v>0</v>
      </c>
      <c r="E38" s="46">
        <v>0</v>
      </c>
      <c r="F38" s="47">
        <v>0</v>
      </c>
      <c r="G38" s="71">
        <f t="shared" si="13"/>
        <v>0</v>
      </c>
      <c r="H38" s="70">
        <v>0</v>
      </c>
      <c r="I38" s="46">
        <v>0</v>
      </c>
      <c r="J38" s="47">
        <v>0</v>
      </c>
      <c r="K38" s="71">
        <f t="shared" si="14"/>
        <v>0</v>
      </c>
      <c r="L38" s="70">
        <v>0</v>
      </c>
      <c r="M38" s="46">
        <v>0</v>
      </c>
      <c r="N38" s="47">
        <v>0</v>
      </c>
      <c r="O38" s="71">
        <f t="shared" si="15"/>
        <v>0</v>
      </c>
      <c r="P38" s="70">
        <v>10</v>
      </c>
      <c r="Q38" s="46">
        <v>8</v>
      </c>
      <c r="R38" s="47">
        <v>6</v>
      </c>
      <c r="S38" s="71">
        <f t="shared" si="16"/>
        <v>24</v>
      </c>
      <c r="T38" s="70">
        <v>8</v>
      </c>
      <c r="U38" s="46">
        <v>6</v>
      </c>
      <c r="V38" s="47">
        <v>8</v>
      </c>
      <c r="W38" s="71">
        <f t="shared" si="17"/>
        <v>46</v>
      </c>
      <c r="X38" s="70">
        <v>0</v>
      </c>
      <c r="Y38" s="46">
        <v>0</v>
      </c>
      <c r="Z38" s="47">
        <v>0</v>
      </c>
      <c r="AA38" s="71">
        <f t="shared" si="18"/>
        <v>46</v>
      </c>
      <c r="AB38" s="70">
        <v>8</v>
      </c>
      <c r="AC38" s="46">
        <v>8</v>
      </c>
      <c r="AD38" s="47">
        <v>4</v>
      </c>
      <c r="AE38" s="71">
        <f t="shared" si="19"/>
        <v>66</v>
      </c>
      <c r="AF38" s="70">
        <v>8</v>
      </c>
      <c r="AG38" s="46">
        <v>8</v>
      </c>
      <c r="AH38" s="47">
        <v>6</v>
      </c>
      <c r="AI38" s="71">
        <f t="shared" si="20"/>
        <v>88</v>
      </c>
      <c r="AJ38" s="70">
        <v>4</v>
      </c>
      <c r="AK38" s="46">
        <v>8</v>
      </c>
      <c r="AL38" s="47">
        <v>4</v>
      </c>
      <c r="AM38" s="71">
        <f t="shared" si="21"/>
        <v>104</v>
      </c>
      <c r="AN38" s="70">
        <v>0</v>
      </c>
      <c r="AO38" s="46">
        <v>0</v>
      </c>
      <c r="AP38" s="47">
        <v>0</v>
      </c>
      <c r="AQ38" s="71">
        <f t="shared" si="22"/>
        <v>104</v>
      </c>
      <c r="AR38" s="70">
        <f t="shared" si="23"/>
        <v>1</v>
      </c>
      <c r="AS38" s="46">
        <f t="shared" si="24"/>
        <v>8</v>
      </c>
      <c r="AT38" s="57">
        <f t="shared" si="25"/>
        <v>104</v>
      </c>
      <c r="AU38" s="631">
        <v>9</v>
      </c>
    </row>
    <row r="39" spans="1:66" s="124" customFormat="1" ht="20.25" customHeight="1" x14ac:dyDescent="0.25">
      <c r="A39" s="662">
        <v>8</v>
      </c>
      <c r="B39" s="650" t="s">
        <v>70</v>
      </c>
      <c r="C39" s="651" t="s">
        <v>104</v>
      </c>
      <c r="D39" s="663">
        <v>8</v>
      </c>
      <c r="E39" s="653">
        <v>10</v>
      </c>
      <c r="F39" s="654">
        <v>8</v>
      </c>
      <c r="G39" s="655">
        <f t="shared" si="13"/>
        <v>26</v>
      </c>
      <c r="H39" s="652">
        <v>8</v>
      </c>
      <c r="I39" s="653">
        <v>8</v>
      </c>
      <c r="J39" s="654">
        <v>10</v>
      </c>
      <c r="K39" s="655">
        <f t="shared" si="14"/>
        <v>52</v>
      </c>
      <c r="L39" s="652">
        <v>8</v>
      </c>
      <c r="M39" s="653">
        <v>10</v>
      </c>
      <c r="N39" s="654">
        <v>8</v>
      </c>
      <c r="O39" s="655">
        <f t="shared" si="15"/>
        <v>78</v>
      </c>
      <c r="P39" s="652">
        <v>10</v>
      </c>
      <c r="Q39" s="653">
        <v>10</v>
      </c>
      <c r="R39" s="654">
        <v>8</v>
      </c>
      <c r="S39" s="655">
        <f t="shared" si="16"/>
        <v>106</v>
      </c>
      <c r="T39" s="652">
        <v>10</v>
      </c>
      <c r="U39" s="653">
        <v>10</v>
      </c>
      <c r="V39" s="654">
        <v>10</v>
      </c>
      <c r="W39" s="655">
        <f t="shared" si="17"/>
        <v>136</v>
      </c>
      <c r="X39" s="652">
        <v>10</v>
      </c>
      <c r="Y39" s="653">
        <v>0</v>
      </c>
      <c r="Z39" s="654">
        <v>10</v>
      </c>
      <c r="AA39" s="655">
        <f t="shared" si="18"/>
        <v>156</v>
      </c>
      <c r="AB39" s="652">
        <v>10</v>
      </c>
      <c r="AC39" s="653">
        <v>8</v>
      </c>
      <c r="AD39" s="654">
        <v>10</v>
      </c>
      <c r="AE39" s="655">
        <f t="shared" si="19"/>
        <v>184</v>
      </c>
      <c r="AF39" s="652">
        <v>10</v>
      </c>
      <c r="AG39" s="653">
        <v>8</v>
      </c>
      <c r="AH39" s="654">
        <v>8</v>
      </c>
      <c r="AI39" s="655">
        <f t="shared" si="20"/>
        <v>210</v>
      </c>
      <c r="AJ39" s="652">
        <v>10</v>
      </c>
      <c r="AK39" s="653">
        <v>10</v>
      </c>
      <c r="AL39" s="654">
        <v>10</v>
      </c>
      <c r="AM39" s="655">
        <f t="shared" si="21"/>
        <v>240</v>
      </c>
      <c r="AN39" s="652">
        <v>6</v>
      </c>
      <c r="AO39" s="653">
        <v>8</v>
      </c>
      <c r="AP39" s="654">
        <v>8</v>
      </c>
      <c r="AQ39" s="655">
        <f t="shared" si="22"/>
        <v>262</v>
      </c>
      <c r="AR39" s="652">
        <f t="shared" si="23"/>
        <v>16</v>
      </c>
      <c r="AS39" s="653">
        <f t="shared" si="24"/>
        <v>12</v>
      </c>
      <c r="AT39" s="656">
        <f t="shared" si="25"/>
        <v>262</v>
      </c>
      <c r="AU39" s="657">
        <v>2</v>
      </c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</row>
    <row r="40" spans="1:66" s="45" customFormat="1" ht="20.25" customHeight="1" thickBot="1" x14ac:dyDescent="0.3">
      <c r="A40" s="660">
        <v>9</v>
      </c>
      <c r="B40" s="633" t="s">
        <v>75</v>
      </c>
      <c r="C40" s="634" t="s">
        <v>107</v>
      </c>
      <c r="D40" s="661">
        <v>10</v>
      </c>
      <c r="E40" s="636">
        <v>10</v>
      </c>
      <c r="F40" s="637">
        <v>10</v>
      </c>
      <c r="G40" s="638">
        <f>SUM(D40:F40)</f>
        <v>30</v>
      </c>
      <c r="H40" s="635">
        <v>10</v>
      </c>
      <c r="I40" s="636">
        <v>10</v>
      </c>
      <c r="J40" s="637">
        <v>10</v>
      </c>
      <c r="K40" s="638">
        <f t="shared" si="14"/>
        <v>60</v>
      </c>
      <c r="L40" s="635">
        <v>10</v>
      </c>
      <c r="M40" s="636">
        <v>6</v>
      </c>
      <c r="N40" s="637">
        <v>10</v>
      </c>
      <c r="O40" s="638">
        <f t="shared" si="15"/>
        <v>86</v>
      </c>
      <c r="P40" s="635">
        <v>6</v>
      </c>
      <c r="Q40" s="636">
        <v>8</v>
      </c>
      <c r="R40" s="637">
        <v>10</v>
      </c>
      <c r="S40" s="638">
        <f t="shared" si="16"/>
        <v>110</v>
      </c>
      <c r="T40" s="635">
        <v>6</v>
      </c>
      <c r="U40" s="636">
        <v>8</v>
      </c>
      <c r="V40" s="637">
        <v>8</v>
      </c>
      <c r="W40" s="638">
        <f t="shared" si="17"/>
        <v>132</v>
      </c>
      <c r="X40" s="635">
        <v>6</v>
      </c>
      <c r="Y40" s="636">
        <v>10</v>
      </c>
      <c r="Z40" s="637">
        <v>10</v>
      </c>
      <c r="AA40" s="638">
        <f t="shared" si="18"/>
        <v>158</v>
      </c>
      <c r="AB40" s="635">
        <v>10</v>
      </c>
      <c r="AC40" s="636">
        <v>10</v>
      </c>
      <c r="AD40" s="637">
        <v>8</v>
      </c>
      <c r="AE40" s="638">
        <f t="shared" si="19"/>
        <v>186</v>
      </c>
      <c r="AF40" s="635">
        <v>8</v>
      </c>
      <c r="AG40" s="636">
        <v>8</v>
      </c>
      <c r="AH40" s="637">
        <v>10</v>
      </c>
      <c r="AI40" s="638">
        <f t="shared" si="20"/>
        <v>212</v>
      </c>
      <c r="AJ40" s="635">
        <v>8</v>
      </c>
      <c r="AK40" s="636">
        <v>8</v>
      </c>
      <c r="AL40" s="637">
        <v>10</v>
      </c>
      <c r="AM40" s="638">
        <f t="shared" si="21"/>
        <v>238</v>
      </c>
      <c r="AN40" s="635">
        <v>8</v>
      </c>
      <c r="AO40" s="636">
        <v>10</v>
      </c>
      <c r="AP40" s="637">
        <v>10</v>
      </c>
      <c r="AQ40" s="638">
        <f t="shared" si="22"/>
        <v>266</v>
      </c>
      <c r="AR40" s="635">
        <f t="shared" si="23"/>
        <v>17</v>
      </c>
      <c r="AS40" s="636">
        <f t="shared" si="24"/>
        <v>9</v>
      </c>
      <c r="AT40" s="639">
        <f t="shared" si="25"/>
        <v>266</v>
      </c>
      <c r="AU40" s="640">
        <v>1</v>
      </c>
    </row>
    <row r="41" spans="1:66" s="45" customFormat="1" ht="20.25" customHeight="1" thickBot="1" x14ac:dyDescent="0.3">
      <c r="A41" s="67"/>
      <c r="B41" s="44"/>
      <c r="C41" s="44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44"/>
    </row>
    <row r="42" spans="1:66" s="45" customFormat="1" ht="20.25" customHeight="1" thickBot="1" x14ac:dyDescent="0.3">
      <c r="A42" s="99"/>
      <c r="B42" s="339" t="s">
        <v>35</v>
      </c>
      <c r="C42" s="34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00"/>
    </row>
    <row r="43" spans="1:66" s="45" customFormat="1" ht="20.25" customHeight="1" x14ac:dyDescent="0.25">
      <c r="A43" s="326" t="s">
        <v>0</v>
      </c>
      <c r="B43" s="326" t="s">
        <v>1</v>
      </c>
      <c r="C43" s="326" t="s">
        <v>2</v>
      </c>
      <c r="D43" s="341" t="s">
        <v>3</v>
      </c>
      <c r="E43" s="311"/>
      <c r="F43" s="342"/>
      <c r="G43" s="309" t="s">
        <v>18</v>
      </c>
      <c r="H43" s="341" t="s">
        <v>4</v>
      </c>
      <c r="I43" s="311"/>
      <c r="J43" s="342"/>
      <c r="K43" s="309" t="s">
        <v>18</v>
      </c>
      <c r="L43" s="311" t="s">
        <v>5</v>
      </c>
      <c r="M43" s="311"/>
      <c r="N43" s="311"/>
      <c r="O43" s="309" t="s">
        <v>18</v>
      </c>
      <c r="P43" s="311" t="s">
        <v>6</v>
      </c>
      <c r="Q43" s="311"/>
      <c r="R43" s="311"/>
      <c r="S43" s="309" t="s">
        <v>18</v>
      </c>
      <c r="T43" s="311" t="s">
        <v>7</v>
      </c>
      <c r="U43" s="311"/>
      <c r="V43" s="311"/>
      <c r="W43" s="309" t="s">
        <v>18</v>
      </c>
      <c r="X43" s="341" t="s">
        <v>9</v>
      </c>
      <c r="Y43" s="311"/>
      <c r="Z43" s="342"/>
      <c r="AA43" s="309" t="s">
        <v>18</v>
      </c>
      <c r="AB43" s="341" t="s">
        <v>10</v>
      </c>
      <c r="AC43" s="311"/>
      <c r="AD43" s="342"/>
      <c r="AE43" s="309" t="s">
        <v>18</v>
      </c>
      <c r="AF43" s="341" t="s">
        <v>11</v>
      </c>
      <c r="AG43" s="311"/>
      <c r="AH43" s="342"/>
      <c r="AI43" s="309" t="s">
        <v>18</v>
      </c>
      <c r="AJ43" s="341" t="s">
        <v>12</v>
      </c>
      <c r="AK43" s="311"/>
      <c r="AL43" s="342"/>
      <c r="AM43" s="309" t="s">
        <v>18</v>
      </c>
      <c r="AN43" s="341" t="s">
        <v>13</v>
      </c>
      <c r="AO43" s="311"/>
      <c r="AP43" s="342"/>
      <c r="AQ43" s="309" t="s">
        <v>18</v>
      </c>
      <c r="AR43" s="353" t="s">
        <v>28</v>
      </c>
      <c r="AS43" s="353" t="s">
        <v>29</v>
      </c>
      <c r="AT43" s="355" t="s">
        <v>8</v>
      </c>
      <c r="AU43" s="351" t="s">
        <v>14</v>
      </c>
    </row>
    <row r="44" spans="1:66" s="45" customFormat="1" ht="20.25" customHeight="1" thickBot="1" x14ac:dyDescent="0.3">
      <c r="A44" s="327"/>
      <c r="B44" s="328"/>
      <c r="C44" s="328"/>
      <c r="D44" s="101" t="s">
        <v>19</v>
      </c>
      <c r="E44" s="102" t="s">
        <v>20</v>
      </c>
      <c r="F44" s="103" t="s">
        <v>21</v>
      </c>
      <c r="G44" s="310"/>
      <c r="H44" s="101" t="s">
        <v>19</v>
      </c>
      <c r="I44" s="102" t="s">
        <v>20</v>
      </c>
      <c r="J44" s="103" t="s">
        <v>21</v>
      </c>
      <c r="K44" s="310"/>
      <c r="L44" s="104" t="s">
        <v>19</v>
      </c>
      <c r="M44" s="102" t="s">
        <v>20</v>
      </c>
      <c r="N44" s="105" t="s">
        <v>21</v>
      </c>
      <c r="O44" s="310"/>
      <c r="P44" s="104" t="s">
        <v>19</v>
      </c>
      <c r="Q44" s="102" t="s">
        <v>20</v>
      </c>
      <c r="R44" s="105" t="s">
        <v>21</v>
      </c>
      <c r="S44" s="310"/>
      <c r="T44" s="104" t="s">
        <v>19</v>
      </c>
      <c r="U44" s="102" t="s">
        <v>20</v>
      </c>
      <c r="V44" s="105" t="s">
        <v>21</v>
      </c>
      <c r="W44" s="310"/>
      <c r="X44" s="101" t="s">
        <v>19</v>
      </c>
      <c r="Y44" s="102" t="s">
        <v>20</v>
      </c>
      <c r="Z44" s="103" t="s">
        <v>21</v>
      </c>
      <c r="AA44" s="310"/>
      <c r="AB44" s="101" t="s">
        <v>19</v>
      </c>
      <c r="AC44" s="102" t="s">
        <v>20</v>
      </c>
      <c r="AD44" s="103" t="s">
        <v>21</v>
      </c>
      <c r="AE44" s="310"/>
      <c r="AF44" s="104" t="s">
        <v>19</v>
      </c>
      <c r="AG44" s="102" t="s">
        <v>20</v>
      </c>
      <c r="AH44" s="105" t="s">
        <v>21</v>
      </c>
      <c r="AI44" s="310"/>
      <c r="AJ44" s="104" t="s">
        <v>19</v>
      </c>
      <c r="AK44" s="102" t="s">
        <v>20</v>
      </c>
      <c r="AL44" s="105" t="s">
        <v>21</v>
      </c>
      <c r="AM44" s="350"/>
      <c r="AN44" s="104" t="s">
        <v>19</v>
      </c>
      <c r="AO44" s="102" t="s">
        <v>20</v>
      </c>
      <c r="AP44" s="105" t="s">
        <v>21</v>
      </c>
      <c r="AQ44" s="350"/>
      <c r="AR44" s="354"/>
      <c r="AS44" s="354"/>
      <c r="AT44" s="356"/>
      <c r="AU44" s="352"/>
    </row>
    <row r="45" spans="1:66" s="45" customFormat="1" ht="20.25" customHeight="1" x14ac:dyDescent="0.25">
      <c r="A45" s="119">
        <v>1</v>
      </c>
      <c r="B45" s="268" t="s">
        <v>73</v>
      </c>
      <c r="C45" s="627" t="s">
        <v>107</v>
      </c>
      <c r="D45" s="120">
        <v>10</v>
      </c>
      <c r="E45" s="121">
        <v>6</v>
      </c>
      <c r="F45" s="122">
        <v>6</v>
      </c>
      <c r="G45" s="116">
        <f t="shared" ref="G45:G52" si="26">SUM(D45:F45)</f>
        <v>22</v>
      </c>
      <c r="H45" s="117">
        <v>10</v>
      </c>
      <c r="I45" s="121">
        <v>6</v>
      </c>
      <c r="J45" s="122">
        <v>8</v>
      </c>
      <c r="K45" s="116">
        <f>SUM(G45:J45)</f>
        <v>46</v>
      </c>
      <c r="L45" s="117">
        <v>0</v>
      </c>
      <c r="M45" s="121">
        <v>0</v>
      </c>
      <c r="N45" s="122">
        <v>8</v>
      </c>
      <c r="O45" s="116">
        <f>SUM(K45:N45)</f>
        <v>54</v>
      </c>
      <c r="P45" s="117">
        <v>6</v>
      </c>
      <c r="Q45" s="121">
        <v>6</v>
      </c>
      <c r="R45" s="122">
        <v>6</v>
      </c>
      <c r="S45" s="116">
        <f>SUM(O45:R45)</f>
        <v>72</v>
      </c>
      <c r="T45" s="117">
        <v>8</v>
      </c>
      <c r="U45" s="121">
        <v>8</v>
      </c>
      <c r="V45" s="122">
        <v>8</v>
      </c>
      <c r="W45" s="116">
        <f>SUM(S45:V45)</f>
        <v>96</v>
      </c>
      <c r="X45" s="117">
        <v>10</v>
      </c>
      <c r="Y45" s="121">
        <v>6</v>
      </c>
      <c r="Z45" s="122">
        <v>10</v>
      </c>
      <c r="AA45" s="116">
        <f>SUM(W45:Z45)</f>
        <v>122</v>
      </c>
      <c r="AB45" s="117">
        <v>10</v>
      </c>
      <c r="AC45" s="121">
        <v>8</v>
      </c>
      <c r="AD45" s="122">
        <v>8</v>
      </c>
      <c r="AE45" s="116">
        <f>SUM(AA45:AD45)</f>
        <v>148</v>
      </c>
      <c r="AF45" s="117">
        <v>0</v>
      </c>
      <c r="AG45" s="121">
        <v>0</v>
      </c>
      <c r="AH45" s="122">
        <v>0</v>
      </c>
      <c r="AI45" s="116">
        <f>SUM(AE45:AH45)</f>
        <v>148</v>
      </c>
      <c r="AJ45" s="117">
        <v>10</v>
      </c>
      <c r="AK45" s="121">
        <v>4</v>
      </c>
      <c r="AL45" s="122">
        <v>8</v>
      </c>
      <c r="AM45" s="116">
        <f>SUM(AI45:AL45)</f>
        <v>170</v>
      </c>
      <c r="AN45" s="117">
        <v>4</v>
      </c>
      <c r="AO45" s="121">
        <v>10</v>
      </c>
      <c r="AP45" s="122">
        <v>0</v>
      </c>
      <c r="AQ45" s="116">
        <f>SUM(AM45:AP45)</f>
        <v>184</v>
      </c>
      <c r="AR45" s="117">
        <f>COUNTIF(D45:F45,"=10")+COUNTIF(H45:J45,"=10")+COUNTIF(L45:N45,"=10")+COUNTIF(P45:R45,"=10")+COUNTIF(T45:V45,"=10")+COUNTIF(X45:Z45,"=10")+COUNTIF(AB45:AD45,"=10")+COUNTIF(AF45:AH45,"=10")+COUNTIF(AJ45:AL45,"=10")+COUNTIF(AN45:AP45,"=10")</f>
        <v>7</v>
      </c>
      <c r="AS45" s="115">
        <f>COUNTIF(D45:F45,"=8")+COUNTIF(H45:J45,"=8")+COUNTIF(L45:N45,"=8")+COUNTIF(P45:R45,"=8")+COUNTIF(T45:V45,"=8")+COUNTIF(X45:Z45,"=8")+COUNTIF(AB45:AD45,"=8")+COUNTIF(AF45:AH45,"=8")+COUNTIF(AJ45:AL45,"=8")+COUNTIF(AN45:AP45,"=8")</f>
        <v>8</v>
      </c>
      <c r="AT45" s="148">
        <f>AQ45</f>
        <v>184</v>
      </c>
      <c r="AU45" s="138">
        <v>5</v>
      </c>
    </row>
    <row r="46" spans="1:66" s="124" customFormat="1" ht="20.25" customHeight="1" x14ac:dyDescent="0.25">
      <c r="A46" s="222">
        <v>2</v>
      </c>
      <c r="B46" s="665" t="s">
        <v>71</v>
      </c>
      <c r="C46" s="666" t="s">
        <v>107</v>
      </c>
      <c r="D46" s="237">
        <v>8</v>
      </c>
      <c r="E46" s="224">
        <v>8</v>
      </c>
      <c r="F46" s="225">
        <v>8</v>
      </c>
      <c r="G46" s="226">
        <f t="shared" si="26"/>
        <v>24</v>
      </c>
      <c r="H46" s="223">
        <v>8</v>
      </c>
      <c r="I46" s="224">
        <v>6</v>
      </c>
      <c r="J46" s="225">
        <v>10</v>
      </c>
      <c r="K46" s="226">
        <f t="shared" ref="K46:K53" si="27">SUM(G46:J46)</f>
        <v>48</v>
      </c>
      <c r="L46" s="223">
        <v>4</v>
      </c>
      <c r="M46" s="224">
        <v>10</v>
      </c>
      <c r="N46" s="225">
        <v>10</v>
      </c>
      <c r="O46" s="226">
        <f t="shared" ref="O46:O53" si="28">SUM(K46:N46)</f>
        <v>72</v>
      </c>
      <c r="P46" s="223">
        <v>8</v>
      </c>
      <c r="Q46" s="224">
        <v>8</v>
      </c>
      <c r="R46" s="225">
        <v>10</v>
      </c>
      <c r="S46" s="226">
        <f t="shared" ref="S46:S53" si="29">SUM(O46:R46)</f>
        <v>98</v>
      </c>
      <c r="T46" s="223">
        <v>6</v>
      </c>
      <c r="U46" s="224">
        <v>10</v>
      </c>
      <c r="V46" s="225">
        <v>10</v>
      </c>
      <c r="W46" s="226">
        <f t="shared" ref="W46:W53" si="30">SUM(S46:V46)</f>
        <v>124</v>
      </c>
      <c r="X46" s="223">
        <v>6</v>
      </c>
      <c r="Y46" s="224">
        <v>6</v>
      </c>
      <c r="Z46" s="225">
        <v>10</v>
      </c>
      <c r="AA46" s="226">
        <f t="shared" ref="AA46:AA53" si="31">SUM(W46:Z46)</f>
        <v>146</v>
      </c>
      <c r="AB46" s="223">
        <v>10</v>
      </c>
      <c r="AC46" s="224">
        <v>10</v>
      </c>
      <c r="AD46" s="225">
        <v>10</v>
      </c>
      <c r="AE46" s="226">
        <f t="shared" ref="AE46:AE53" si="32">SUM(AA46:AD46)</f>
        <v>176</v>
      </c>
      <c r="AF46" s="223">
        <v>8</v>
      </c>
      <c r="AG46" s="224">
        <v>10</v>
      </c>
      <c r="AH46" s="225">
        <v>8</v>
      </c>
      <c r="AI46" s="226">
        <f t="shared" ref="AI46:AI53" si="33">SUM(AE46:AH46)</f>
        <v>202</v>
      </c>
      <c r="AJ46" s="223">
        <v>6</v>
      </c>
      <c r="AK46" s="224">
        <v>8</v>
      </c>
      <c r="AL46" s="225">
        <v>10</v>
      </c>
      <c r="AM46" s="226">
        <f t="shared" ref="AM46:AM53" si="34">SUM(AI46:AL46)</f>
        <v>226</v>
      </c>
      <c r="AN46" s="223">
        <v>8</v>
      </c>
      <c r="AO46" s="224">
        <v>10</v>
      </c>
      <c r="AP46" s="225">
        <v>8</v>
      </c>
      <c r="AQ46" s="226">
        <f t="shared" ref="AQ46:AQ53" si="35">SUM(AM46:AP46)</f>
        <v>252</v>
      </c>
      <c r="AR46" s="223">
        <f t="shared" ref="AR46:AR53" si="36">COUNTIF(D46:F46,"=10")+COUNTIF(H46:J46,"=10")+COUNTIF(L46:N46,"=10")+COUNTIF(P46:R46,"=10")+COUNTIF(T46:V46,"=10")+COUNTIF(X46:Z46,"=10")+COUNTIF(AB46:AD46,"=10")+COUNTIF(AF46:AH46,"=10")+COUNTIF(AJ46:AL46,"=10")+COUNTIF(AN46:AP46,"=10")</f>
        <v>13</v>
      </c>
      <c r="AS46" s="224">
        <f t="shared" ref="AS46:AS53" si="37">COUNTIF(D46:F46,"=8")+COUNTIF(H46:J46,"=8")+COUNTIF(L46:N46,"=8")+COUNTIF(P46:R46,"=8")+COUNTIF(T46:V46,"=8")+COUNTIF(X46:Z46,"=8")+COUNTIF(AB46:AD46,"=8")+COUNTIF(AF46:AH46,"=8")+COUNTIF(AJ46:AL46,"=8")+COUNTIF(AN46:AP46,"=8")</f>
        <v>11</v>
      </c>
      <c r="AT46" s="667">
        <f t="shared" ref="AT46:AT53" si="38">AQ46</f>
        <v>252</v>
      </c>
      <c r="AU46" s="228">
        <v>1</v>
      </c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</row>
    <row r="47" spans="1:66" s="45" customFormat="1" ht="20.25" customHeight="1" x14ac:dyDescent="0.25">
      <c r="A47" s="55">
        <v>3</v>
      </c>
      <c r="B47" s="269" t="s">
        <v>69</v>
      </c>
      <c r="C47" s="627" t="s">
        <v>107</v>
      </c>
      <c r="D47" s="108">
        <v>6</v>
      </c>
      <c r="E47" s="50">
        <v>10</v>
      </c>
      <c r="F47" s="107">
        <v>6</v>
      </c>
      <c r="G47" s="51">
        <f t="shared" si="26"/>
        <v>22</v>
      </c>
      <c r="H47" s="52">
        <v>0</v>
      </c>
      <c r="I47" s="50">
        <v>0</v>
      </c>
      <c r="J47" s="107">
        <v>0</v>
      </c>
      <c r="K47" s="51">
        <f t="shared" si="27"/>
        <v>22</v>
      </c>
      <c r="L47" s="52">
        <v>10</v>
      </c>
      <c r="M47" s="50">
        <v>10</v>
      </c>
      <c r="N47" s="107">
        <v>8</v>
      </c>
      <c r="O47" s="51">
        <f t="shared" si="28"/>
        <v>50</v>
      </c>
      <c r="P47" s="52">
        <v>4</v>
      </c>
      <c r="Q47" s="50">
        <v>8</v>
      </c>
      <c r="R47" s="107">
        <v>8</v>
      </c>
      <c r="S47" s="51">
        <f t="shared" si="29"/>
        <v>70</v>
      </c>
      <c r="T47" s="52">
        <v>10</v>
      </c>
      <c r="U47" s="50">
        <v>8</v>
      </c>
      <c r="V47" s="107">
        <v>8</v>
      </c>
      <c r="W47" s="51">
        <f t="shared" si="30"/>
        <v>96</v>
      </c>
      <c r="X47" s="52">
        <v>8</v>
      </c>
      <c r="Y47" s="50">
        <v>10</v>
      </c>
      <c r="Z47" s="107">
        <v>6</v>
      </c>
      <c r="AA47" s="51">
        <f t="shared" si="31"/>
        <v>120</v>
      </c>
      <c r="AB47" s="52">
        <v>0</v>
      </c>
      <c r="AC47" s="50">
        <v>0</v>
      </c>
      <c r="AD47" s="107">
        <v>0</v>
      </c>
      <c r="AE47" s="51">
        <f t="shared" si="32"/>
        <v>120</v>
      </c>
      <c r="AF47" s="52">
        <v>10</v>
      </c>
      <c r="AG47" s="50">
        <v>8</v>
      </c>
      <c r="AH47" s="107">
        <v>6</v>
      </c>
      <c r="AI47" s="51">
        <f t="shared" si="33"/>
        <v>144</v>
      </c>
      <c r="AJ47" s="52">
        <v>6</v>
      </c>
      <c r="AK47" s="50">
        <v>6</v>
      </c>
      <c r="AL47" s="107">
        <v>10</v>
      </c>
      <c r="AM47" s="51">
        <f t="shared" si="34"/>
        <v>166</v>
      </c>
      <c r="AN47" s="52">
        <v>10</v>
      </c>
      <c r="AO47" s="50">
        <v>6</v>
      </c>
      <c r="AP47" s="107">
        <v>10</v>
      </c>
      <c r="AQ47" s="51">
        <f t="shared" si="35"/>
        <v>192</v>
      </c>
      <c r="AR47" s="52">
        <f t="shared" si="36"/>
        <v>9</v>
      </c>
      <c r="AS47" s="50">
        <f t="shared" si="37"/>
        <v>7</v>
      </c>
      <c r="AT47" s="149">
        <f t="shared" si="38"/>
        <v>192</v>
      </c>
      <c r="AU47" s="208">
        <v>4</v>
      </c>
    </row>
    <row r="48" spans="1:66" s="124" customFormat="1" ht="20.25" customHeight="1" x14ac:dyDescent="0.25">
      <c r="A48" s="601">
        <v>4</v>
      </c>
      <c r="B48" s="641" t="s">
        <v>93</v>
      </c>
      <c r="C48" s="642" t="s">
        <v>107</v>
      </c>
      <c r="D48" s="684">
        <v>10</v>
      </c>
      <c r="E48" s="685">
        <v>10</v>
      </c>
      <c r="F48" s="686">
        <v>4</v>
      </c>
      <c r="G48" s="687">
        <f t="shared" si="26"/>
        <v>24</v>
      </c>
      <c r="H48" s="688">
        <v>6</v>
      </c>
      <c r="I48" s="685">
        <v>10</v>
      </c>
      <c r="J48" s="686">
        <v>4</v>
      </c>
      <c r="K48" s="687">
        <f t="shared" si="27"/>
        <v>44</v>
      </c>
      <c r="L48" s="688">
        <v>0</v>
      </c>
      <c r="M48" s="685">
        <v>0</v>
      </c>
      <c r="N48" s="686">
        <v>0</v>
      </c>
      <c r="O48" s="687">
        <f t="shared" si="28"/>
        <v>44</v>
      </c>
      <c r="P48" s="688">
        <v>10</v>
      </c>
      <c r="Q48" s="685">
        <v>10</v>
      </c>
      <c r="R48" s="686">
        <v>0</v>
      </c>
      <c r="S48" s="687">
        <f t="shared" si="29"/>
        <v>64</v>
      </c>
      <c r="T48" s="688">
        <v>8</v>
      </c>
      <c r="U48" s="685">
        <v>10</v>
      </c>
      <c r="V48" s="686">
        <v>6</v>
      </c>
      <c r="W48" s="687">
        <f t="shared" si="30"/>
        <v>88</v>
      </c>
      <c r="X48" s="688">
        <v>0</v>
      </c>
      <c r="Y48" s="685">
        <v>0</v>
      </c>
      <c r="Z48" s="686">
        <v>4</v>
      </c>
      <c r="AA48" s="687">
        <f t="shared" si="31"/>
        <v>92</v>
      </c>
      <c r="AB48" s="688">
        <v>0</v>
      </c>
      <c r="AC48" s="685">
        <v>0</v>
      </c>
      <c r="AD48" s="686">
        <v>0</v>
      </c>
      <c r="AE48" s="687">
        <f t="shared" si="32"/>
        <v>92</v>
      </c>
      <c r="AF48" s="688">
        <v>0</v>
      </c>
      <c r="AG48" s="685">
        <v>0</v>
      </c>
      <c r="AH48" s="686">
        <v>0</v>
      </c>
      <c r="AI48" s="687">
        <f t="shared" si="33"/>
        <v>92</v>
      </c>
      <c r="AJ48" s="688">
        <v>0</v>
      </c>
      <c r="AK48" s="685">
        <v>0</v>
      </c>
      <c r="AL48" s="686">
        <v>0</v>
      </c>
      <c r="AM48" s="687">
        <f t="shared" si="34"/>
        <v>92</v>
      </c>
      <c r="AN48" s="688">
        <v>6</v>
      </c>
      <c r="AO48" s="685">
        <v>0</v>
      </c>
      <c r="AP48" s="686">
        <v>0</v>
      </c>
      <c r="AQ48" s="687">
        <f t="shared" si="35"/>
        <v>98</v>
      </c>
      <c r="AR48" s="688">
        <f t="shared" si="36"/>
        <v>6</v>
      </c>
      <c r="AS48" s="685">
        <f t="shared" si="37"/>
        <v>1</v>
      </c>
      <c r="AT48" s="689">
        <f t="shared" si="38"/>
        <v>98</v>
      </c>
      <c r="AU48" s="648">
        <v>9</v>
      </c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</row>
    <row r="49" spans="1:66" s="45" customFormat="1" ht="20.25" customHeight="1" x14ac:dyDescent="0.25">
      <c r="A49" s="55">
        <v>5</v>
      </c>
      <c r="B49" s="269" t="s">
        <v>74</v>
      </c>
      <c r="C49" s="627" t="s">
        <v>107</v>
      </c>
      <c r="D49" s="108">
        <v>10</v>
      </c>
      <c r="E49" s="50">
        <v>6</v>
      </c>
      <c r="F49" s="107">
        <v>10</v>
      </c>
      <c r="G49" s="51">
        <f t="shared" si="26"/>
        <v>26</v>
      </c>
      <c r="H49" s="52">
        <v>0</v>
      </c>
      <c r="I49" s="50">
        <v>0</v>
      </c>
      <c r="J49" s="107">
        <v>0</v>
      </c>
      <c r="K49" s="51">
        <f t="shared" si="27"/>
        <v>26</v>
      </c>
      <c r="L49" s="52">
        <v>8</v>
      </c>
      <c r="M49" s="50">
        <v>10</v>
      </c>
      <c r="N49" s="107">
        <v>6</v>
      </c>
      <c r="O49" s="51">
        <f t="shared" si="28"/>
        <v>50</v>
      </c>
      <c r="P49" s="52">
        <v>8</v>
      </c>
      <c r="Q49" s="50">
        <v>8</v>
      </c>
      <c r="R49" s="107">
        <v>10</v>
      </c>
      <c r="S49" s="51">
        <f t="shared" si="29"/>
        <v>76</v>
      </c>
      <c r="T49" s="52">
        <v>0</v>
      </c>
      <c r="U49" s="50">
        <v>0</v>
      </c>
      <c r="V49" s="107">
        <v>0</v>
      </c>
      <c r="W49" s="51">
        <f t="shared" si="30"/>
        <v>76</v>
      </c>
      <c r="X49" s="52">
        <v>0</v>
      </c>
      <c r="Y49" s="50">
        <v>8</v>
      </c>
      <c r="Z49" s="107">
        <v>10</v>
      </c>
      <c r="AA49" s="51">
        <f t="shared" si="31"/>
        <v>94</v>
      </c>
      <c r="AB49" s="52">
        <v>10</v>
      </c>
      <c r="AC49" s="50">
        <v>6</v>
      </c>
      <c r="AD49" s="107">
        <v>0</v>
      </c>
      <c r="AE49" s="51">
        <f t="shared" si="32"/>
        <v>110</v>
      </c>
      <c r="AF49" s="52">
        <v>0</v>
      </c>
      <c r="AG49" s="50">
        <v>0</v>
      </c>
      <c r="AH49" s="107">
        <v>0</v>
      </c>
      <c r="AI49" s="51">
        <f t="shared" si="33"/>
        <v>110</v>
      </c>
      <c r="AJ49" s="52">
        <v>0</v>
      </c>
      <c r="AK49" s="50">
        <v>0</v>
      </c>
      <c r="AL49" s="107">
        <v>0</v>
      </c>
      <c r="AM49" s="51">
        <f t="shared" si="34"/>
        <v>110</v>
      </c>
      <c r="AN49" s="52">
        <v>0</v>
      </c>
      <c r="AO49" s="50">
        <v>0</v>
      </c>
      <c r="AP49" s="107">
        <v>0</v>
      </c>
      <c r="AQ49" s="51">
        <f t="shared" si="35"/>
        <v>110</v>
      </c>
      <c r="AR49" s="52">
        <f t="shared" si="36"/>
        <v>6</v>
      </c>
      <c r="AS49" s="50">
        <f t="shared" si="37"/>
        <v>4</v>
      </c>
      <c r="AT49" s="149">
        <f t="shared" si="38"/>
        <v>110</v>
      </c>
      <c r="AU49" s="208">
        <v>7</v>
      </c>
    </row>
    <row r="50" spans="1:66" s="124" customFormat="1" ht="20.25" customHeight="1" x14ac:dyDescent="0.25">
      <c r="A50" s="278">
        <v>6</v>
      </c>
      <c r="B50" s="628" t="s">
        <v>76</v>
      </c>
      <c r="C50" s="629" t="s">
        <v>108</v>
      </c>
      <c r="D50" s="125">
        <v>0</v>
      </c>
      <c r="E50" s="95">
        <v>0</v>
      </c>
      <c r="F50" s="96">
        <v>0</v>
      </c>
      <c r="G50" s="97">
        <f t="shared" si="26"/>
        <v>0</v>
      </c>
      <c r="H50" s="98">
        <v>8</v>
      </c>
      <c r="I50" s="95">
        <v>8</v>
      </c>
      <c r="J50" s="96">
        <v>8</v>
      </c>
      <c r="K50" s="97">
        <f t="shared" si="27"/>
        <v>24</v>
      </c>
      <c r="L50" s="98">
        <v>0</v>
      </c>
      <c r="M50" s="95">
        <v>0</v>
      </c>
      <c r="N50" s="96">
        <v>0</v>
      </c>
      <c r="O50" s="97">
        <f t="shared" si="28"/>
        <v>24</v>
      </c>
      <c r="P50" s="98">
        <v>0</v>
      </c>
      <c r="Q50" s="95">
        <v>0</v>
      </c>
      <c r="R50" s="96">
        <v>0</v>
      </c>
      <c r="S50" s="97">
        <f t="shared" si="29"/>
        <v>24</v>
      </c>
      <c r="T50" s="98">
        <v>0</v>
      </c>
      <c r="U50" s="95">
        <v>8</v>
      </c>
      <c r="V50" s="96">
        <v>0</v>
      </c>
      <c r="W50" s="97">
        <f t="shared" si="30"/>
        <v>32</v>
      </c>
      <c r="X50" s="98">
        <v>10</v>
      </c>
      <c r="Y50" s="95">
        <v>8</v>
      </c>
      <c r="Z50" s="96">
        <v>6</v>
      </c>
      <c r="AA50" s="97">
        <f t="shared" si="31"/>
        <v>56</v>
      </c>
      <c r="AB50" s="98">
        <v>6</v>
      </c>
      <c r="AC50" s="95">
        <v>6</v>
      </c>
      <c r="AD50" s="96">
        <v>0</v>
      </c>
      <c r="AE50" s="97">
        <f t="shared" si="32"/>
        <v>68</v>
      </c>
      <c r="AF50" s="98">
        <v>6</v>
      </c>
      <c r="AG50" s="95">
        <v>4</v>
      </c>
      <c r="AH50" s="96">
        <v>8</v>
      </c>
      <c r="AI50" s="97">
        <f t="shared" si="33"/>
        <v>86</v>
      </c>
      <c r="AJ50" s="98">
        <v>0</v>
      </c>
      <c r="AK50" s="95">
        <v>4</v>
      </c>
      <c r="AL50" s="96">
        <v>0</v>
      </c>
      <c r="AM50" s="97">
        <f t="shared" si="34"/>
        <v>90</v>
      </c>
      <c r="AN50" s="98">
        <v>6</v>
      </c>
      <c r="AO50" s="95">
        <v>6</v>
      </c>
      <c r="AP50" s="96">
        <v>0</v>
      </c>
      <c r="AQ50" s="97">
        <f t="shared" si="35"/>
        <v>102</v>
      </c>
      <c r="AR50" s="98">
        <f t="shared" si="36"/>
        <v>1</v>
      </c>
      <c r="AS50" s="95">
        <f t="shared" si="37"/>
        <v>6</v>
      </c>
      <c r="AT50" s="150">
        <f t="shared" si="38"/>
        <v>102</v>
      </c>
      <c r="AU50" s="648">
        <v>8</v>
      </c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</row>
    <row r="51" spans="1:66" s="45" customFormat="1" ht="20.25" customHeight="1" x14ac:dyDescent="0.25">
      <c r="A51" s="200">
        <v>7</v>
      </c>
      <c r="B51" s="269" t="s">
        <v>72</v>
      </c>
      <c r="C51" s="627" t="s">
        <v>109</v>
      </c>
      <c r="D51" s="93">
        <v>0</v>
      </c>
      <c r="E51" s="46">
        <v>0</v>
      </c>
      <c r="F51" s="47">
        <v>0</v>
      </c>
      <c r="G51" s="71">
        <f t="shared" si="26"/>
        <v>0</v>
      </c>
      <c r="H51" s="70">
        <v>0</v>
      </c>
      <c r="I51" s="46">
        <v>0</v>
      </c>
      <c r="J51" s="47">
        <v>0</v>
      </c>
      <c r="K51" s="71">
        <f t="shared" si="27"/>
        <v>0</v>
      </c>
      <c r="L51" s="70">
        <v>4</v>
      </c>
      <c r="M51" s="46">
        <v>6</v>
      </c>
      <c r="N51" s="47">
        <v>6</v>
      </c>
      <c r="O51" s="71">
        <f t="shared" si="28"/>
        <v>16</v>
      </c>
      <c r="P51" s="70">
        <v>6</v>
      </c>
      <c r="Q51" s="46">
        <v>10</v>
      </c>
      <c r="R51" s="47">
        <v>10</v>
      </c>
      <c r="S51" s="71">
        <f t="shared" si="29"/>
        <v>42</v>
      </c>
      <c r="T51" s="70">
        <v>8</v>
      </c>
      <c r="U51" s="46">
        <v>10</v>
      </c>
      <c r="V51" s="47">
        <v>10</v>
      </c>
      <c r="W51" s="71">
        <f t="shared" si="30"/>
        <v>70</v>
      </c>
      <c r="X51" s="70">
        <v>10</v>
      </c>
      <c r="Y51" s="46">
        <v>10</v>
      </c>
      <c r="Z51" s="47">
        <v>6</v>
      </c>
      <c r="AA51" s="71">
        <f t="shared" si="31"/>
        <v>96</v>
      </c>
      <c r="AB51" s="70">
        <v>4</v>
      </c>
      <c r="AC51" s="46">
        <v>4</v>
      </c>
      <c r="AD51" s="47">
        <v>10</v>
      </c>
      <c r="AE51" s="71">
        <f t="shared" si="32"/>
        <v>114</v>
      </c>
      <c r="AF51" s="70">
        <v>0</v>
      </c>
      <c r="AG51" s="46">
        <v>0</v>
      </c>
      <c r="AH51" s="47">
        <v>0</v>
      </c>
      <c r="AI51" s="71">
        <f t="shared" si="33"/>
        <v>114</v>
      </c>
      <c r="AJ51" s="70">
        <v>4</v>
      </c>
      <c r="AK51" s="46">
        <v>6</v>
      </c>
      <c r="AL51" s="47">
        <v>4</v>
      </c>
      <c r="AM51" s="71">
        <f t="shared" si="34"/>
        <v>128</v>
      </c>
      <c r="AN51" s="70">
        <v>0</v>
      </c>
      <c r="AO51" s="46">
        <v>0</v>
      </c>
      <c r="AP51" s="47">
        <v>0</v>
      </c>
      <c r="AQ51" s="71">
        <f t="shared" si="35"/>
        <v>128</v>
      </c>
      <c r="AR51" s="70">
        <f t="shared" si="36"/>
        <v>7</v>
      </c>
      <c r="AS51" s="46">
        <f t="shared" si="37"/>
        <v>1</v>
      </c>
      <c r="AT51" s="151">
        <f t="shared" si="38"/>
        <v>128</v>
      </c>
      <c r="AU51" s="208">
        <v>6</v>
      </c>
    </row>
    <row r="52" spans="1:66" s="124" customFormat="1" ht="20.25" customHeight="1" x14ac:dyDescent="0.25">
      <c r="A52" s="284">
        <v>8</v>
      </c>
      <c r="B52" s="658" t="s">
        <v>70</v>
      </c>
      <c r="C52" s="659" t="s">
        <v>104</v>
      </c>
      <c r="D52" s="678">
        <v>6</v>
      </c>
      <c r="E52" s="679">
        <v>10</v>
      </c>
      <c r="F52" s="680">
        <v>10</v>
      </c>
      <c r="G52" s="681">
        <f t="shared" si="26"/>
        <v>26</v>
      </c>
      <c r="H52" s="682">
        <v>6</v>
      </c>
      <c r="I52" s="679">
        <v>10</v>
      </c>
      <c r="J52" s="680">
        <v>10</v>
      </c>
      <c r="K52" s="681">
        <f t="shared" si="27"/>
        <v>52</v>
      </c>
      <c r="L52" s="682">
        <v>10</v>
      </c>
      <c r="M52" s="679">
        <v>4</v>
      </c>
      <c r="N52" s="680">
        <v>4</v>
      </c>
      <c r="O52" s="681">
        <f t="shared" si="28"/>
        <v>70</v>
      </c>
      <c r="P52" s="682">
        <v>6</v>
      </c>
      <c r="Q52" s="679">
        <v>10</v>
      </c>
      <c r="R52" s="680">
        <v>10</v>
      </c>
      <c r="S52" s="681">
        <f t="shared" si="29"/>
        <v>96</v>
      </c>
      <c r="T52" s="682">
        <v>4</v>
      </c>
      <c r="U52" s="679">
        <v>10</v>
      </c>
      <c r="V52" s="680">
        <v>8</v>
      </c>
      <c r="W52" s="681">
        <f t="shared" si="30"/>
        <v>118</v>
      </c>
      <c r="X52" s="682">
        <v>8</v>
      </c>
      <c r="Y52" s="679">
        <v>10</v>
      </c>
      <c r="Z52" s="680">
        <v>10</v>
      </c>
      <c r="AA52" s="681">
        <f t="shared" si="31"/>
        <v>146</v>
      </c>
      <c r="AB52" s="682">
        <v>10</v>
      </c>
      <c r="AC52" s="679">
        <v>0</v>
      </c>
      <c r="AD52" s="680">
        <v>10</v>
      </c>
      <c r="AE52" s="681">
        <f t="shared" si="32"/>
        <v>166</v>
      </c>
      <c r="AF52" s="682">
        <v>0</v>
      </c>
      <c r="AG52" s="679">
        <v>0</v>
      </c>
      <c r="AH52" s="680">
        <v>0</v>
      </c>
      <c r="AI52" s="681">
        <f t="shared" si="33"/>
        <v>166</v>
      </c>
      <c r="AJ52" s="682">
        <v>10</v>
      </c>
      <c r="AK52" s="679">
        <v>6</v>
      </c>
      <c r="AL52" s="680">
        <v>10</v>
      </c>
      <c r="AM52" s="681">
        <f t="shared" si="34"/>
        <v>192</v>
      </c>
      <c r="AN52" s="682">
        <v>8</v>
      </c>
      <c r="AO52" s="679">
        <v>8</v>
      </c>
      <c r="AP52" s="680">
        <v>8</v>
      </c>
      <c r="AQ52" s="681">
        <f t="shared" si="35"/>
        <v>216</v>
      </c>
      <c r="AR52" s="682">
        <f t="shared" si="36"/>
        <v>14</v>
      </c>
      <c r="AS52" s="679">
        <f t="shared" si="37"/>
        <v>5</v>
      </c>
      <c r="AT52" s="683">
        <f t="shared" si="38"/>
        <v>216</v>
      </c>
      <c r="AU52" s="293">
        <v>3</v>
      </c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</row>
    <row r="53" spans="1:66" s="45" customFormat="1" ht="20.25" customHeight="1" thickBot="1" x14ac:dyDescent="0.3">
      <c r="A53" s="668">
        <v>9</v>
      </c>
      <c r="B53" s="669" t="s">
        <v>75</v>
      </c>
      <c r="C53" s="670" t="s">
        <v>107</v>
      </c>
      <c r="D53" s="671">
        <v>6</v>
      </c>
      <c r="E53" s="672">
        <v>8</v>
      </c>
      <c r="F53" s="673">
        <v>8</v>
      </c>
      <c r="G53" s="674">
        <f>SUM(D53:F53)</f>
        <v>22</v>
      </c>
      <c r="H53" s="675">
        <v>10</v>
      </c>
      <c r="I53" s="672">
        <v>6</v>
      </c>
      <c r="J53" s="673">
        <v>10</v>
      </c>
      <c r="K53" s="674">
        <f t="shared" si="27"/>
        <v>48</v>
      </c>
      <c r="L53" s="675">
        <v>6</v>
      </c>
      <c r="M53" s="672">
        <v>10</v>
      </c>
      <c r="N53" s="673">
        <v>10</v>
      </c>
      <c r="O53" s="674">
        <f t="shared" si="28"/>
        <v>74</v>
      </c>
      <c r="P53" s="675">
        <v>10</v>
      </c>
      <c r="Q53" s="672">
        <v>10</v>
      </c>
      <c r="R53" s="673">
        <v>8</v>
      </c>
      <c r="S53" s="674">
        <f t="shared" si="29"/>
        <v>102</v>
      </c>
      <c r="T53" s="675">
        <v>8</v>
      </c>
      <c r="U53" s="672">
        <v>8</v>
      </c>
      <c r="V53" s="673">
        <v>4</v>
      </c>
      <c r="W53" s="674">
        <f t="shared" si="30"/>
        <v>122</v>
      </c>
      <c r="X53" s="675">
        <v>8</v>
      </c>
      <c r="Y53" s="672">
        <v>10</v>
      </c>
      <c r="Z53" s="673">
        <v>10</v>
      </c>
      <c r="AA53" s="674">
        <f t="shared" si="31"/>
        <v>150</v>
      </c>
      <c r="AB53" s="675">
        <v>8</v>
      </c>
      <c r="AC53" s="672">
        <v>10</v>
      </c>
      <c r="AD53" s="673">
        <v>10</v>
      </c>
      <c r="AE53" s="674">
        <f t="shared" si="32"/>
        <v>178</v>
      </c>
      <c r="AF53" s="675">
        <v>8</v>
      </c>
      <c r="AG53" s="672">
        <v>8</v>
      </c>
      <c r="AH53" s="673">
        <v>6</v>
      </c>
      <c r="AI53" s="674">
        <f t="shared" si="33"/>
        <v>200</v>
      </c>
      <c r="AJ53" s="675">
        <v>0</v>
      </c>
      <c r="AK53" s="672">
        <v>0</v>
      </c>
      <c r="AL53" s="673">
        <v>0</v>
      </c>
      <c r="AM53" s="674">
        <f t="shared" si="34"/>
        <v>200</v>
      </c>
      <c r="AN53" s="675">
        <v>10</v>
      </c>
      <c r="AO53" s="672">
        <v>10</v>
      </c>
      <c r="AP53" s="673">
        <v>8</v>
      </c>
      <c r="AQ53" s="674">
        <f t="shared" si="35"/>
        <v>228</v>
      </c>
      <c r="AR53" s="675">
        <f t="shared" si="36"/>
        <v>12</v>
      </c>
      <c r="AS53" s="672">
        <f t="shared" si="37"/>
        <v>10</v>
      </c>
      <c r="AT53" s="676">
        <f t="shared" si="38"/>
        <v>228</v>
      </c>
      <c r="AU53" s="677">
        <v>2</v>
      </c>
    </row>
    <row r="54" spans="1:66" s="45" customFormat="1" ht="20.25" customHeight="1" thickBot="1" x14ac:dyDescent="0.3">
      <c r="A54" s="156"/>
      <c r="B54" s="172"/>
      <c r="C54" s="172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173"/>
    </row>
    <row r="55" spans="1:66" s="45" customFormat="1" ht="20.25" customHeight="1" thickBot="1" x14ac:dyDescent="0.3">
      <c r="A55" s="99"/>
      <c r="B55" s="339" t="s">
        <v>68</v>
      </c>
      <c r="C55" s="34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</row>
    <row r="56" spans="1:66" s="45" customFormat="1" ht="20.25" customHeight="1" x14ac:dyDescent="0.25">
      <c r="A56" s="326" t="s">
        <v>0</v>
      </c>
      <c r="B56" s="326" t="s">
        <v>1</v>
      </c>
      <c r="C56" s="326" t="s">
        <v>2</v>
      </c>
      <c r="D56" s="341" t="s">
        <v>3</v>
      </c>
      <c r="E56" s="311"/>
      <c r="F56" s="342"/>
      <c r="G56" s="309" t="s">
        <v>18</v>
      </c>
      <c r="H56" s="341" t="s">
        <v>4</v>
      </c>
      <c r="I56" s="311"/>
      <c r="J56" s="342"/>
      <c r="K56" s="309" t="s">
        <v>18</v>
      </c>
      <c r="L56" s="311" t="s">
        <v>5</v>
      </c>
      <c r="M56" s="311"/>
      <c r="N56" s="311"/>
      <c r="O56" s="309" t="s">
        <v>18</v>
      </c>
      <c r="P56" s="311" t="s">
        <v>6</v>
      </c>
      <c r="Q56" s="311"/>
      <c r="R56" s="311"/>
      <c r="S56" s="309" t="s">
        <v>18</v>
      </c>
      <c r="T56" s="311" t="s">
        <v>7</v>
      </c>
      <c r="U56" s="311"/>
      <c r="V56" s="311"/>
      <c r="W56" s="309" t="s">
        <v>18</v>
      </c>
      <c r="X56" s="341" t="s">
        <v>9</v>
      </c>
      <c r="Y56" s="311"/>
      <c r="Z56" s="342"/>
      <c r="AA56" s="309" t="s">
        <v>18</v>
      </c>
      <c r="AB56" s="341" t="s">
        <v>10</v>
      </c>
      <c r="AC56" s="311"/>
      <c r="AD56" s="342"/>
      <c r="AE56" s="309" t="s">
        <v>18</v>
      </c>
      <c r="AF56" s="341" t="s">
        <v>11</v>
      </c>
      <c r="AG56" s="311"/>
      <c r="AH56" s="342"/>
      <c r="AI56" s="309" t="s">
        <v>18</v>
      </c>
      <c r="AJ56" s="341" t="s">
        <v>12</v>
      </c>
      <c r="AK56" s="311"/>
      <c r="AL56" s="342"/>
      <c r="AM56" s="309" t="s">
        <v>18</v>
      </c>
      <c r="AN56" s="341" t="s">
        <v>13</v>
      </c>
      <c r="AO56" s="311"/>
      <c r="AP56" s="342"/>
      <c r="AQ56" s="309" t="s">
        <v>18</v>
      </c>
      <c r="AR56" s="353" t="s">
        <v>28</v>
      </c>
      <c r="AS56" s="353" t="s">
        <v>29</v>
      </c>
      <c r="AT56" s="355" t="s">
        <v>8</v>
      </c>
      <c r="AU56" s="351" t="s">
        <v>14</v>
      </c>
    </row>
    <row r="57" spans="1:66" s="45" customFormat="1" ht="20.25" customHeight="1" thickBot="1" x14ac:dyDescent="0.3">
      <c r="A57" s="327"/>
      <c r="B57" s="328"/>
      <c r="C57" s="328"/>
      <c r="D57" s="101" t="s">
        <v>19</v>
      </c>
      <c r="E57" s="102" t="s">
        <v>20</v>
      </c>
      <c r="F57" s="103" t="s">
        <v>21</v>
      </c>
      <c r="G57" s="310"/>
      <c r="H57" s="101" t="s">
        <v>19</v>
      </c>
      <c r="I57" s="102" t="s">
        <v>20</v>
      </c>
      <c r="J57" s="103" t="s">
        <v>21</v>
      </c>
      <c r="K57" s="310"/>
      <c r="L57" s="104" t="s">
        <v>19</v>
      </c>
      <c r="M57" s="102" t="s">
        <v>20</v>
      </c>
      <c r="N57" s="105" t="s">
        <v>21</v>
      </c>
      <c r="O57" s="310"/>
      <c r="P57" s="104" t="s">
        <v>19</v>
      </c>
      <c r="Q57" s="102" t="s">
        <v>20</v>
      </c>
      <c r="R57" s="105" t="s">
        <v>21</v>
      </c>
      <c r="S57" s="310"/>
      <c r="T57" s="104" t="s">
        <v>19</v>
      </c>
      <c r="U57" s="102" t="s">
        <v>20</v>
      </c>
      <c r="V57" s="105" t="s">
        <v>21</v>
      </c>
      <c r="W57" s="310"/>
      <c r="X57" s="101" t="s">
        <v>19</v>
      </c>
      <c r="Y57" s="102" t="s">
        <v>20</v>
      </c>
      <c r="Z57" s="103" t="s">
        <v>21</v>
      </c>
      <c r="AA57" s="310"/>
      <c r="AB57" s="101" t="s">
        <v>19</v>
      </c>
      <c r="AC57" s="102" t="s">
        <v>20</v>
      </c>
      <c r="AD57" s="103" t="s">
        <v>21</v>
      </c>
      <c r="AE57" s="310"/>
      <c r="AF57" s="104" t="s">
        <v>19</v>
      </c>
      <c r="AG57" s="102" t="s">
        <v>20</v>
      </c>
      <c r="AH57" s="105" t="s">
        <v>21</v>
      </c>
      <c r="AI57" s="310"/>
      <c r="AJ57" s="104" t="s">
        <v>19</v>
      </c>
      <c r="AK57" s="102" t="s">
        <v>20</v>
      </c>
      <c r="AL57" s="105" t="s">
        <v>21</v>
      </c>
      <c r="AM57" s="350"/>
      <c r="AN57" s="104" t="s">
        <v>19</v>
      </c>
      <c r="AO57" s="102" t="s">
        <v>20</v>
      </c>
      <c r="AP57" s="105" t="s">
        <v>21</v>
      </c>
      <c r="AQ57" s="350"/>
      <c r="AR57" s="354"/>
      <c r="AS57" s="354"/>
      <c r="AT57" s="356"/>
      <c r="AU57" s="352"/>
    </row>
    <row r="58" spans="1:66" s="45" customFormat="1" ht="20.25" customHeight="1" x14ac:dyDescent="0.25">
      <c r="A58" s="701">
        <v>1</v>
      </c>
      <c r="B58" s="702" t="s">
        <v>73</v>
      </c>
      <c r="C58" s="659" t="s">
        <v>107</v>
      </c>
      <c r="D58" s="703">
        <v>6</v>
      </c>
      <c r="E58" s="704">
        <v>0</v>
      </c>
      <c r="F58" s="705">
        <v>6</v>
      </c>
      <c r="G58" s="706">
        <f t="shared" ref="G58:G65" si="39">SUM(D58:F58)</f>
        <v>12</v>
      </c>
      <c r="H58" s="707">
        <v>8</v>
      </c>
      <c r="I58" s="704">
        <v>6</v>
      </c>
      <c r="J58" s="705">
        <v>10</v>
      </c>
      <c r="K58" s="706">
        <f>SUM(G58:J58)</f>
        <v>36</v>
      </c>
      <c r="L58" s="707">
        <v>8</v>
      </c>
      <c r="M58" s="704">
        <v>6</v>
      </c>
      <c r="N58" s="705">
        <v>8</v>
      </c>
      <c r="O58" s="706">
        <f>SUM(K58:N58)</f>
        <v>58</v>
      </c>
      <c r="P58" s="707">
        <v>8</v>
      </c>
      <c r="Q58" s="704">
        <v>4</v>
      </c>
      <c r="R58" s="705">
        <v>4</v>
      </c>
      <c r="S58" s="706">
        <f>SUM(O58:R58)</f>
        <v>74</v>
      </c>
      <c r="T58" s="707">
        <v>0</v>
      </c>
      <c r="U58" s="704">
        <v>0</v>
      </c>
      <c r="V58" s="705">
        <v>0</v>
      </c>
      <c r="W58" s="706">
        <f>SUM(S58:V58)</f>
        <v>74</v>
      </c>
      <c r="X58" s="707">
        <v>6</v>
      </c>
      <c r="Y58" s="704">
        <v>8</v>
      </c>
      <c r="Z58" s="705">
        <v>6</v>
      </c>
      <c r="AA58" s="706">
        <f>SUM(W58:Z58)</f>
        <v>94</v>
      </c>
      <c r="AB58" s="707">
        <v>4</v>
      </c>
      <c r="AC58" s="704">
        <v>6</v>
      </c>
      <c r="AD58" s="705">
        <v>4</v>
      </c>
      <c r="AE58" s="706">
        <f>SUM(AA58:AD58)</f>
        <v>108</v>
      </c>
      <c r="AF58" s="707">
        <v>0</v>
      </c>
      <c r="AG58" s="704">
        <v>0</v>
      </c>
      <c r="AH58" s="705">
        <v>0</v>
      </c>
      <c r="AI58" s="706">
        <f>SUM(AE58:AH58)</f>
        <v>108</v>
      </c>
      <c r="AJ58" s="707">
        <v>0</v>
      </c>
      <c r="AK58" s="704">
        <v>8</v>
      </c>
      <c r="AL58" s="705">
        <v>10</v>
      </c>
      <c r="AM58" s="706">
        <f>SUM(AI58:AL58)</f>
        <v>126</v>
      </c>
      <c r="AN58" s="707">
        <v>0</v>
      </c>
      <c r="AO58" s="704">
        <v>0</v>
      </c>
      <c r="AP58" s="705">
        <v>0</v>
      </c>
      <c r="AQ58" s="706">
        <f>SUM(AM58:AP58)</f>
        <v>126</v>
      </c>
      <c r="AR58" s="707">
        <f>COUNTIF(D58:F58,"=10")+COUNTIF(H58:J58,"=10")+COUNTIF(L58:N58,"=10")+COUNTIF(P58:R58,"=10")+COUNTIF(T58:V58,"=10")+COUNTIF(X58:Z58,"=10")+COUNTIF(AB58:AD58,"=10")+COUNTIF(AF58:AH58,"=10")+COUNTIF(AJ58:AL58,"=10")+COUNTIF(AN58:AP58,"=10")</f>
        <v>2</v>
      </c>
      <c r="AS58" s="704">
        <f>COUNTIF(D58:F58,"=8")+COUNTIF(H58:J58,"=8")+COUNTIF(L58:N58,"=8")+COUNTIF(P58:R58,"=8")+COUNTIF(T58:V58,"=8")+COUNTIF(X58:Z58,"=8")+COUNTIF(AB58:AD58,"=8")+COUNTIF(AF58:AH58,"=8")+COUNTIF(AJ58:AL58,"=8")+COUNTIF(AN58:AP58,"=8")</f>
        <v>6</v>
      </c>
      <c r="AT58" s="708">
        <f>AQ58</f>
        <v>126</v>
      </c>
      <c r="AU58" s="709">
        <v>3</v>
      </c>
    </row>
    <row r="59" spans="1:66" s="45" customFormat="1" ht="20.25" customHeight="1" x14ac:dyDescent="0.25">
      <c r="A59" s="55">
        <v>2</v>
      </c>
      <c r="B59" s="269" t="s">
        <v>71</v>
      </c>
      <c r="C59" s="627" t="s">
        <v>107</v>
      </c>
      <c r="D59" s="195">
        <v>0</v>
      </c>
      <c r="E59" s="50">
        <v>0</v>
      </c>
      <c r="F59" s="196">
        <v>0</v>
      </c>
      <c r="G59" s="51">
        <f t="shared" si="39"/>
        <v>0</v>
      </c>
      <c r="H59" s="52">
        <v>0</v>
      </c>
      <c r="I59" s="50">
        <v>0</v>
      </c>
      <c r="J59" s="196">
        <v>0</v>
      </c>
      <c r="K59" s="51">
        <f t="shared" ref="K59:K66" si="40">SUM(G59:J59)</f>
        <v>0</v>
      </c>
      <c r="L59" s="52">
        <v>6</v>
      </c>
      <c r="M59" s="50">
        <v>8</v>
      </c>
      <c r="N59" s="196">
        <v>4</v>
      </c>
      <c r="O59" s="51">
        <f t="shared" ref="O59:O66" si="41">SUM(K59:N59)</f>
        <v>18</v>
      </c>
      <c r="P59" s="52">
        <v>10</v>
      </c>
      <c r="Q59" s="50">
        <v>8</v>
      </c>
      <c r="R59" s="196">
        <v>8</v>
      </c>
      <c r="S59" s="51">
        <f t="shared" ref="S59:S66" si="42">SUM(O59:R59)</f>
        <v>44</v>
      </c>
      <c r="T59" s="52">
        <v>4</v>
      </c>
      <c r="U59" s="50">
        <v>0</v>
      </c>
      <c r="V59" s="196">
        <v>0</v>
      </c>
      <c r="W59" s="51">
        <f t="shared" ref="W59:W66" si="43">SUM(S59:V59)</f>
        <v>48</v>
      </c>
      <c r="X59" s="52">
        <v>0</v>
      </c>
      <c r="Y59" s="50">
        <v>0</v>
      </c>
      <c r="Z59" s="196">
        <v>0</v>
      </c>
      <c r="AA59" s="51">
        <f t="shared" ref="AA59:AA66" si="44">SUM(W59:Z59)</f>
        <v>48</v>
      </c>
      <c r="AB59" s="52">
        <v>0</v>
      </c>
      <c r="AC59" s="50">
        <v>0</v>
      </c>
      <c r="AD59" s="196">
        <v>0</v>
      </c>
      <c r="AE59" s="51">
        <f t="shared" ref="AE59:AE66" si="45">SUM(AA59:AD59)</f>
        <v>48</v>
      </c>
      <c r="AF59" s="52">
        <v>10</v>
      </c>
      <c r="AG59" s="50">
        <v>4</v>
      </c>
      <c r="AH59" s="196">
        <v>8</v>
      </c>
      <c r="AI59" s="51">
        <f t="shared" ref="AI59:AI66" si="46">SUM(AE59:AH59)</f>
        <v>70</v>
      </c>
      <c r="AJ59" s="52">
        <v>10</v>
      </c>
      <c r="AK59" s="50">
        <v>6</v>
      </c>
      <c r="AL59" s="196">
        <v>6</v>
      </c>
      <c r="AM59" s="51">
        <f t="shared" ref="AM59:AM66" si="47">SUM(AI59:AL59)</f>
        <v>92</v>
      </c>
      <c r="AN59" s="52">
        <v>0</v>
      </c>
      <c r="AO59" s="50">
        <v>0</v>
      </c>
      <c r="AP59" s="196">
        <v>0</v>
      </c>
      <c r="AQ59" s="51">
        <f t="shared" ref="AQ59:AQ66" si="48">SUM(AM59:AP59)</f>
        <v>92</v>
      </c>
      <c r="AR59" s="52">
        <f t="shared" ref="AR59:AR66" si="49">COUNTIF(D59:F59,"=10")+COUNTIF(H59:J59,"=10")+COUNTIF(L59:N59,"=10")+COUNTIF(P59:R59,"=10")+COUNTIF(T59:V59,"=10")+COUNTIF(X59:Z59,"=10")+COUNTIF(AB59:AD59,"=10")+COUNTIF(AF59:AH59,"=10")+COUNTIF(AJ59:AL59,"=10")+COUNTIF(AN59:AP59,"=10")</f>
        <v>3</v>
      </c>
      <c r="AS59" s="50">
        <f t="shared" ref="AS59:AS66" si="50">COUNTIF(D59:F59,"=8")+COUNTIF(H59:J59,"=8")+COUNTIF(L59:N59,"=8")+COUNTIF(P59:R59,"=8")+COUNTIF(T59:V59,"=8")+COUNTIF(X59:Z59,"=8")+COUNTIF(AB59:AD59,"=8")+COUNTIF(AF59:AH59,"=8")+COUNTIF(AJ59:AL59,"=8")+COUNTIF(AN59:AP59,"=8")</f>
        <v>4</v>
      </c>
      <c r="AT59" s="149">
        <f t="shared" ref="AT59:AT66" si="51">AQ59</f>
        <v>92</v>
      </c>
      <c r="AU59" s="208">
        <v>5</v>
      </c>
    </row>
    <row r="60" spans="1:66" s="45" customFormat="1" ht="20.25" customHeight="1" x14ac:dyDescent="0.25">
      <c r="A60" s="222">
        <v>3</v>
      </c>
      <c r="B60" s="665" t="s">
        <v>69</v>
      </c>
      <c r="C60" s="666" t="s">
        <v>107</v>
      </c>
      <c r="D60" s="237">
        <v>8</v>
      </c>
      <c r="E60" s="224">
        <v>4</v>
      </c>
      <c r="F60" s="225">
        <v>4</v>
      </c>
      <c r="G60" s="226">
        <f t="shared" si="39"/>
        <v>16</v>
      </c>
      <c r="H60" s="223">
        <v>0</v>
      </c>
      <c r="I60" s="224">
        <v>0</v>
      </c>
      <c r="J60" s="225">
        <v>0</v>
      </c>
      <c r="K60" s="226">
        <f t="shared" si="40"/>
        <v>16</v>
      </c>
      <c r="L60" s="223">
        <v>8</v>
      </c>
      <c r="M60" s="224">
        <v>8</v>
      </c>
      <c r="N60" s="225">
        <v>6</v>
      </c>
      <c r="O60" s="226">
        <f t="shared" si="41"/>
        <v>38</v>
      </c>
      <c r="P60" s="223">
        <v>10</v>
      </c>
      <c r="Q60" s="224">
        <v>6</v>
      </c>
      <c r="R60" s="225">
        <v>6</v>
      </c>
      <c r="S60" s="226">
        <f t="shared" si="42"/>
        <v>60</v>
      </c>
      <c r="T60" s="223">
        <v>6</v>
      </c>
      <c r="U60" s="224">
        <v>10</v>
      </c>
      <c r="V60" s="225">
        <v>8</v>
      </c>
      <c r="W60" s="226">
        <f t="shared" si="43"/>
        <v>84</v>
      </c>
      <c r="X60" s="223">
        <v>0</v>
      </c>
      <c r="Y60" s="224">
        <v>6</v>
      </c>
      <c r="Z60" s="225">
        <v>8</v>
      </c>
      <c r="AA60" s="226">
        <f t="shared" si="44"/>
        <v>98</v>
      </c>
      <c r="AB60" s="223">
        <v>6</v>
      </c>
      <c r="AC60" s="224">
        <v>0</v>
      </c>
      <c r="AD60" s="225">
        <v>8</v>
      </c>
      <c r="AE60" s="226">
        <f t="shared" si="45"/>
        <v>112</v>
      </c>
      <c r="AF60" s="223">
        <v>6</v>
      </c>
      <c r="AG60" s="224">
        <v>8</v>
      </c>
      <c r="AH60" s="225">
        <v>6</v>
      </c>
      <c r="AI60" s="226">
        <f t="shared" si="46"/>
        <v>132</v>
      </c>
      <c r="AJ60" s="223">
        <v>0</v>
      </c>
      <c r="AK60" s="224">
        <v>0</v>
      </c>
      <c r="AL60" s="225">
        <v>0</v>
      </c>
      <c r="AM60" s="226">
        <f t="shared" si="47"/>
        <v>132</v>
      </c>
      <c r="AN60" s="223">
        <v>10</v>
      </c>
      <c r="AO60" s="224">
        <v>4</v>
      </c>
      <c r="AP60" s="225">
        <v>6</v>
      </c>
      <c r="AQ60" s="226">
        <f t="shared" si="48"/>
        <v>152</v>
      </c>
      <c r="AR60" s="223">
        <f t="shared" si="49"/>
        <v>3</v>
      </c>
      <c r="AS60" s="224">
        <f t="shared" si="50"/>
        <v>7</v>
      </c>
      <c r="AT60" s="667">
        <f t="shared" si="51"/>
        <v>152</v>
      </c>
      <c r="AU60" s="228">
        <v>1</v>
      </c>
    </row>
    <row r="61" spans="1:66" s="45" customFormat="1" ht="20.25" customHeight="1" x14ac:dyDescent="0.25">
      <c r="A61" s="55">
        <v>4</v>
      </c>
      <c r="B61" s="269" t="s">
        <v>93</v>
      </c>
      <c r="C61" s="627" t="s">
        <v>107</v>
      </c>
      <c r="D61" s="195">
        <v>0</v>
      </c>
      <c r="E61" s="50">
        <v>0</v>
      </c>
      <c r="F61" s="196">
        <v>0</v>
      </c>
      <c r="G61" s="51">
        <f t="shared" si="39"/>
        <v>0</v>
      </c>
      <c r="H61" s="52">
        <v>0</v>
      </c>
      <c r="I61" s="50">
        <v>0</v>
      </c>
      <c r="J61" s="196">
        <v>0</v>
      </c>
      <c r="K61" s="51">
        <f t="shared" si="40"/>
        <v>0</v>
      </c>
      <c r="L61" s="52">
        <v>0</v>
      </c>
      <c r="M61" s="50">
        <v>0</v>
      </c>
      <c r="N61" s="196">
        <v>6</v>
      </c>
      <c r="O61" s="51">
        <f t="shared" si="41"/>
        <v>6</v>
      </c>
      <c r="P61" s="52">
        <v>0</v>
      </c>
      <c r="Q61" s="50">
        <v>0</v>
      </c>
      <c r="R61" s="196">
        <v>0</v>
      </c>
      <c r="S61" s="51">
        <f t="shared" si="42"/>
        <v>6</v>
      </c>
      <c r="T61" s="52">
        <v>0</v>
      </c>
      <c r="U61" s="50">
        <v>0</v>
      </c>
      <c r="V61" s="196">
        <v>0</v>
      </c>
      <c r="W61" s="51">
        <f t="shared" si="43"/>
        <v>6</v>
      </c>
      <c r="X61" s="52">
        <v>0</v>
      </c>
      <c r="Y61" s="50">
        <v>0</v>
      </c>
      <c r="Z61" s="196">
        <v>0</v>
      </c>
      <c r="AA61" s="51">
        <f t="shared" si="44"/>
        <v>6</v>
      </c>
      <c r="AB61" s="52">
        <v>0</v>
      </c>
      <c r="AC61" s="50">
        <v>0</v>
      </c>
      <c r="AD61" s="196">
        <v>0</v>
      </c>
      <c r="AE61" s="51">
        <f t="shared" si="45"/>
        <v>6</v>
      </c>
      <c r="AF61" s="52">
        <v>0</v>
      </c>
      <c r="AG61" s="50">
        <v>0</v>
      </c>
      <c r="AH61" s="196">
        <v>0</v>
      </c>
      <c r="AI61" s="51">
        <f t="shared" si="46"/>
        <v>6</v>
      </c>
      <c r="AJ61" s="52">
        <v>0</v>
      </c>
      <c r="AK61" s="50">
        <v>0</v>
      </c>
      <c r="AL61" s="196">
        <v>0</v>
      </c>
      <c r="AM61" s="51">
        <f t="shared" si="47"/>
        <v>6</v>
      </c>
      <c r="AN61" s="52">
        <v>0</v>
      </c>
      <c r="AO61" s="50">
        <v>0</v>
      </c>
      <c r="AP61" s="196">
        <v>0</v>
      </c>
      <c r="AQ61" s="51">
        <f t="shared" si="48"/>
        <v>6</v>
      </c>
      <c r="AR61" s="52">
        <f t="shared" si="49"/>
        <v>0</v>
      </c>
      <c r="AS61" s="50">
        <f t="shared" si="50"/>
        <v>0</v>
      </c>
      <c r="AT61" s="149">
        <f t="shared" si="51"/>
        <v>6</v>
      </c>
      <c r="AU61" s="208">
        <v>9</v>
      </c>
    </row>
    <row r="62" spans="1:66" s="45" customFormat="1" ht="20.25" customHeight="1" x14ac:dyDescent="0.25">
      <c r="A62" s="577">
        <v>5</v>
      </c>
      <c r="B62" s="650" t="s">
        <v>74</v>
      </c>
      <c r="C62" s="651" t="s">
        <v>107</v>
      </c>
      <c r="D62" s="690">
        <v>4</v>
      </c>
      <c r="E62" s="691">
        <v>6</v>
      </c>
      <c r="F62" s="692">
        <v>6</v>
      </c>
      <c r="G62" s="693">
        <f t="shared" si="39"/>
        <v>16</v>
      </c>
      <c r="H62" s="694">
        <v>0</v>
      </c>
      <c r="I62" s="691">
        <v>0</v>
      </c>
      <c r="J62" s="692">
        <v>0</v>
      </c>
      <c r="K62" s="693">
        <f t="shared" si="40"/>
        <v>16</v>
      </c>
      <c r="L62" s="694">
        <v>8</v>
      </c>
      <c r="M62" s="691">
        <v>10</v>
      </c>
      <c r="N62" s="692">
        <v>0</v>
      </c>
      <c r="O62" s="693">
        <f t="shared" si="41"/>
        <v>34</v>
      </c>
      <c r="P62" s="694">
        <v>8</v>
      </c>
      <c r="Q62" s="691">
        <v>6</v>
      </c>
      <c r="R62" s="692">
        <v>8</v>
      </c>
      <c r="S62" s="693">
        <f t="shared" si="42"/>
        <v>56</v>
      </c>
      <c r="T62" s="694">
        <v>4</v>
      </c>
      <c r="U62" s="691">
        <v>0</v>
      </c>
      <c r="V62" s="692">
        <v>10</v>
      </c>
      <c r="W62" s="693">
        <f t="shared" si="43"/>
        <v>70</v>
      </c>
      <c r="X62" s="694">
        <v>0</v>
      </c>
      <c r="Y62" s="691">
        <v>0</v>
      </c>
      <c r="Z62" s="692">
        <v>0</v>
      </c>
      <c r="AA62" s="693">
        <f t="shared" si="44"/>
        <v>70</v>
      </c>
      <c r="AB62" s="694">
        <v>10</v>
      </c>
      <c r="AC62" s="691">
        <v>8</v>
      </c>
      <c r="AD62" s="692">
        <v>6</v>
      </c>
      <c r="AE62" s="693">
        <f t="shared" si="45"/>
        <v>94</v>
      </c>
      <c r="AF62" s="694">
        <v>4</v>
      </c>
      <c r="AG62" s="691">
        <v>10</v>
      </c>
      <c r="AH62" s="692">
        <v>10</v>
      </c>
      <c r="AI62" s="693">
        <f t="shared" si="46"/>
        <v>118</v>
      </c>
      <c r="AJ62" s="694">
        <v>0</v>
      </c>
      <c r="AK62" s="691">
        <v>0</v>
      </c>
      <c r="AL62" s="692">
        <v>0</v>
      </c>
      <c r="AM62" s="693">
        <f t="shared" si="47"/>
        <v>118</v>
      </c>
      <c r="AN62" s="694">
        <v>6</v>
      </c>
      <c r="AO62" s="691">
        <v>8</v>
      </c>
      <c r="AP62" s="692">
        <v>10</v>
      </c>
      <c r="AQ62" s="693">
        <f t="shared" si="48"/>
        <v>142</v>
      </c>
      <c r="AR62" s="694">
        <f t="shared" si="49"/>
        <v>6</v>
      </c>
      <c r="AS62" s="691">
        <f t="shared" si="50"/>
        <v>5</v>
      </c>
      <c r="AT62" s="695">
        <f t="shared" si="51"/>
        <v>142</v>
      </c>
      <c r="AU62" s="657">
        <v>2</v>
      </c>
    </row>
    <row r="63" spans="1:66" s="45" customFormat="1" ht="20.25" customHeight="1" x14ac:dyDescent="0.25">
      <c r="A63" s="200">
        <v>6</v>
      </c>
      <c r="B63" s="270" t="s">
        <v>76</v>
      </c>
      <c r="C63" s="700" t="s">
        <v>108</v>
      </c>
      <c r="D63" s="93">
        <v>6</v>
      </c>
      <c r="E63" s="46">
        <v>0</v>
      </c>
      <c r="F63" s="47">
        <v>0</v>
      </c>
      <c r="G63" s="71">
        <f t="shared" si="39"/>
        <v>6</v>
      </c>
      <c r="H63" s="70">
        <v>0</v>
      </c>
      <c r="I63" s="46">
        <v>0</v>
      </c>
      <c r="J63" s="47">
        <v>0</v>
      </c>
      <c r="K63" s="71">
        <f t="shared" si="40"/>
        <v>6</v>
      </c>
      <c r="L63" s="70">
        <v>8</v>
      </c>
      <c r="M63" s="46">
        <v>8</v>
      </c>
      <c r="N63" s="47">
        <v>0</v>
      </c>
      <c r="O63" s="71">
        <f t="shared" si="41"/>
        <v>22</v>
      </c>
      <c r="P63" s="70">
        <v>0</v>
      </c>
      <c r="Q63" s="46">
        <v>6</v>
      </c>
      <c r="R63" s="47">
        <v>0</v>
      </c>
      <c r="S63" s="71">
        <f t="shared" si="42"/>
        <v>28</v>
      </c>
      <c r="T63" s="70">
        <v>4</v>
      </c>
      <c r="U63" s="46">
        <v>6</v>
      </c>
      <c r="V63" s="47">
        <v>4</v>
      </c>
      <c r="W63" s="71">
        <f t="shared" si="43"/>
        <v>42</v>
      </c>
      <c r="X63" s="70">
        <v>0</v>
      </c>
      <c r="Y63" s="46">
        <v>0</v>
      </c>
      <c r="Z63" s="47">
        <v>0</v>
      </c>
      <c r="AA63" s="71">
        <f t="shared" si="44"/>
        <v>42</v>
      </c>
      <c r="AB63" s="70">
        <v>0</v>
      </c>
      <c r="AC63" s="46">
        <v>0</v>
      </c>
      <c r="AD63" s="47">
        <v>0</v>
      </c>
      <c r="AE63" s="71">
        <f t="shared" si="45"/>
        <v>42</v>
      </c>
      <c r="AF63" s="70">
        <v>4</v>
      </c>
      <c r="AG63" s="46">
        <v>8</v>
      </c>
      <c r="AH63" s="47">
        <v>4</v>
      </c>
      <c r="AI63" s="71">
        <f t="shared" si="46"/>
        <v>58</v>
      </c>
      <c r="AJ63" s="70">
        <v>6</v>
      </c>
      <c r="AK63" s="46">
        <v>10</v>
      </c>
      <c r="AL63" s="47">
        <v>0</v>
      </c>
      <c r="AM63" s="71">
        <f t="shared" si="47"/>
        <v>74</v>
      </c>
      <c r="AN63" s="70">
        <v>0</v>
      </c>
      <c r="AO63" s="46">
        <v>4</v>
      </c>
      <c r="AP63" s="47">
        <v>4</v>
      </c>
      <c r="AQ63" s="71">
        <f t="shared" si="48"/>
        <v>82</v>
      </c>
      <c r="AR63" s="70">
        <f t="shared" si="49"/>
        <v>1</v>
      </c>
      <c r="AS63" s="46">
        <f t="shared" si="50"/>
        <v>3</v>
      </c>
      <c r="AT63" s="151">
        <f t="shared" si="51"/>
        <v>82</v>
      </c>
      <c r="AU63" s="208">
        <v>6</v>
      </c>
    </row>
    <row r="64" spans="1:66" s="45" customFormat="1" ht="20.25" customHeight="1" x14ac:dyDescent="0.25">
      <c r="A64" s="612">
        <v>7</v>
      </c>
      <c r="B64" s="641" t="s">
        <v>72</v>
      </c>
      <c r="C64" s="642" t="s">
        <v>109</v>
      </c>
      <c r="D64" s="698">
        <v>0</v>
      </c>
      <c r="E64" s="644">
        <v>0</v>
      </c>
      <c r="F64" s="645">
        <v>0</v>
      </c>
      <c r="G64" s="646">
        <f t="shared" si="39"/>
        <v>0</v>
      </c>
      <c r="H64" s="643">
        <v>6</v>
      </c>
      <c r="I64" s="644">
        <v>6</v>
      </c>
      <c r="J64" s="645">
        <v>6</v>
      </c>
      <c r="K64" s="646">
        <f t="shared" si="40"/>
        <v>18</v>
      </c>
      <c r="L64" s="643">
        <v>0</v>
      </c>
      <c r="M64" s="644">
        <v>0</v>
      </c>
      <c r="N64" s="645">
        <v>0</v>
      </c>
      <c r="O64" s="646">
        <f t="shared" si="41"/>
        <v>18</v>
      </c>
      <c r="P64" s="643">
        <v>0</v>
      </c>
      <c r="Q64" s="644">
        <v>0</v>
      </c>
      <c r="R64" s="645">
        <v>0</v>
      </c>
      <c r="S64" s="646">
        <f t="shared" si="42"/>
        <v>18</v>
      </c>
      <c r="T64" s="643">
        <v>0</v>
      </c>
      <c r="U64" s="644">
        <v>0</v>
      </c>
      <c r="V64" s="645">
        <v>0</v>
      </c>
      <c r="W64" s="646">
        <f t="shared" si="43"/>
        <v>18</v>
      </c>
      <c r="X64" s="643">
        <v>8</v>
      </c>
      <c r="Y64" s="644">
        <v>6</v>
      </c>
      <c r="Z64" s="645">
        <v>4</v>
      </c>
      <c r="AA64" s="646">
        <f t="shared" si="44"/>
        <v>36</v>
      </c>
      <c r="AB64" s="643">
        <v>0</v>
      </c>
      <c r="AC64" s="644">
        <v>0</v>
      </c>
      <c r="AD64" s="645">
        <v>0</v>
      </c>
      <c r="AE64" s="646">
        <f t="shared" si="45"/>
        <v>36</v>
      </c>
      <c r="AF64" s="643">
        <v>0</v>
      </c>
      <c r="AG64" s="644">
        <v>0</v>
      </c>
      <c r="AH64" s="645">
        <v>0</v>
      </c>
      <c r="AI64" s="646">
        <f t="shared" si="46"/>
        <v>36</v>
      </c>
      <c r="AJ64" s="643">
        <v>0</v>
      </c>
      <c r="AK64" s="644">
        <v>0</v>
      </c>
      <c r="AL64" s="645">
        <v>0</v>
      </c>
      <c r="AM64" s="646">
        <f t="shared" si="47"/>
        <v>36</v>
      </c>
      <c r="AN64" s="643">
        <v>0</v>
      </c>
      <c r="AO64" s="644">
        <v>0</v>
      </c>
      <c r="AP64" s="645">
        <v>0</v>
      </c>
      <c r="AQ64" s="646">
        <f t="shared" si="48"/>
        <v>36</v>
      </c>
      <c r="AR64" s="643">
        <f t="shared" si="49"/>
        <v>0</v>
      </c>
      <c r="AS64" s="644">
        <f t="shared" si="50"/>
        <v>1</v>
      </c>
      <c r="AT64" s="699">
        <f t="shared" si="51"/>
        <v>36</v>
      </c>
      <c r="AU64" s="648">
        <v>8</v>
      </c>
    </row>
    <row r="65" spans="1:47" s="45" customFormat="1" ht="20.25" customHeight="1" x14ac:dyDescent="0.25">
      <c r="A65" s="200">
        <v>8</v>
      </c>
      <c r="B65" s="269" t="s">
        <v>70</v>
      </c>
      <c r="C65" s="627" t="s">
        <v>104</v>
      </c>
      <c r="D65" s="93">
        <v>6</v>
      </c>
      <c r="E65" s="46">
        <v>4</v>
      </c>
      <c r="F65" s="47">
        <v>10</v>
      </c>
      <c r="G65" s="71">
        <f t="shared" si="39"/>
        <v>20</v>
      </c>
      <c r="H65" s="70">
        <v>0</v>
      </c>
      <c r="I65" s="46">
        <v>0</v>
      </c>
      <c r="J65" s="47">
        <v>0</v>
      </c>
      <c r="K65" s="71">
        <f t="shared" si="40"/>
        <v>20</v>
      </c>
      <c r="L65" s="70">
        <v>6</v>
      </c>
      <c r="M65" s="46">
        <v>8</v>
      </c>
      <c r="N65" s="47">
        <v>4</v>
      </c>
      <c r="O65" s="71">
        <f t="shared" si="41"/>
        <v>38</v>
      </c>
      <c r="P65" s="70">
        <v>0</v>
      </c>
      <c r="Q65" s="46">
        <v>0</v>
      </c>
      <c r="R65" s="47">
        <v>0</v>
      </c>
      <c r="S65" s="71">
        <f t="shared" si="42"/>
        <v>38</v>
      </c>
      <c r="T65" s="70">
        <v>4</v>
      </c>
      <c r="U65" s="46">
        <v>8</v>
      </c>
      <c r="V65" s="47">
        <v>10</v>
      </c>
      <c r="W65" s="71">
        <f t="shared" si="43"/>
        <v>60</v>
      </c>
      <c r="X65" s="70">
        <v>0</v>
      </c>
      <c r="Y65" s="46">
        <v>0</v>
      </c>
      <c r="Z65" s="47">
        <v>0</v>
      </c>
      <c r="AA65" s="71">
        <f t="shared" si="44"/>
        <v>60</v>
      </c>
      <c r="AB65" s="70">
        <v>0</v>
      </c>
      <c r="AC65" s="46">
        <v>10</v>
      </c>
      <c r="AD65" s="47">
        <v>8</v>
      </c>
      <c r="AE65" s="71">
        <f t="shared" si="45"/>
        <v>78</v>
      </c>
      <c r="AF65" s="70">
        <v>10</v>
      </c>
      <c r="AG65" s="46">
        <v>6</v>
      </c>
      <c r="AH65" s="47">
        <v>10</v>
      </c>
      <c r="AI65" s="71">
        <f t="shared" si="46"/>
        <v>104</v>
      </c>
      <c r="AJ65" s="70">
        <v>0</v>
      </c>
      <c r="AK65" s="46">
        <v>0</v>
      </c>
      <c r="AL65" s="47">
        <v>0</v>
      </c>
      <c r="AM65" s="71">
        <f t="shared" si="47"/>
        <v>104</v>
      </c>
      <c r="AN65" s="70">
        <v>0</v>
      </c>
      <c r="AO65" s="46">
        <v>0</v>
      </c>
      <c r="AP65" s="47">
        <v>0</v>
      </c>
      <c r="AQ65" s="71">
        <f t="shared" si="48"/>
        <v>104</v>
      </c>
      <c r="AR65" s="70">
        <f t="shared" si="49"/>
        <v>5</v>
      </c>
      <c r="AS65" s="46">
        <f t="shared" si="50"/>
        <v>3</v>
      </c>
      <c r="AT65" s="151">
        <f t="shared" si="51"/>
        <v>104</v>
      </c>
      <c r="AU65" s="208">
        <v>4</v>
      </c>
    </row>
    <row r="66" spans="1:47" s="45" customFormat="1" ht="20.25" customHeight="1" thickBot="1" x14ac:dyDescent="0.3">
      <c r="A66" s="614">
        <v>9</v>
      </c>
      <c r="B66" s="710" t="s">
        <v>75</v>
      </c>
      <c r="C66" s="711" t="s">
        <v>107</v>
      </c>
      <c r="D66" s="712">
        <v>0</v>
      </c>
      <c r="E66" s="713">
        <v>0</v>
      </c>
      <c r="F66" s="714">
        <v>0</v>
      </c>
      <c r="G66" s="715">
        <f>SUM(D66:F66)</f>
        <v>0</v>
      </c>
      <c r="H66" s="716">
        <v>10</v>
      </c>
      <c r="I66" s="713">
        <v>8</v>
      </c>
      <c r="J66" s="714">
        <v>10</v>
      </c>
      <c r="K66" s="715">
        <f t="shared" si="40"/>
        <v>28</v>
      </c>
      <c r="L66" s="716">
        <v>0</v>
      </c>
      <c r="M66" s="713">
        <v>0</v>
      </c>
      <c r="N66" s="714">
        <v>0</v>
      </c>
      <c r="O66" s="715">
        <f t="shared" si="41"/>
        <v>28</v>
      </c>
      <c r="P66" s="716">
        <v>10</v>
      </c>
      <c r="Q66" s="713">
        <v>6</v>
      </c>
      <c r="R66" s="714">
        <v>8</v>
      </c>
      <c r="S66" s="715">
        <f t="shared" si="42"/>
        <v>52</v>
      </c>
      <c r="T66" s="716">
        <v>0</v>
      </c>
      <c r="U66" s="713">
        <v>0</v>
      </c>
      <c r="V66" s="714">
        <v>0</v>
      </c>
      <c r="W66" s="715">
        <f t="shared" si="43"/>
        <v>52</v>
      </c>
      <c r="X66" s="716">
        <v>10</v>
      </c>
      <c r="Y66" s="713">
        <v>10</v>
      </c>
      <c r="Z66" s="714">
        <v>0</v>
      </c>
      <c r="AA66" s="715">
        <f t="shared" si="44"/>
        <v>72</v>
      </c>
      <c r="AB66" s="716">
        <v>0</v>
      </c>
      <c r="AC66" s="713">
        <v>0</v>
      </c>
      <c r="AD66" s="714">
        <v>0</v>
      </c>
      <c r="AE66" s="715">
        <f t="shared" si="45"/>
        <v>72</v>
      </c>
      <c r="AF66" s="716">
        <v>0</v>
      </c>
      <c r="AG66" s="713">
        <v>0</v>
      </c>
      <c r="AH66" s="714">
        <v>0</v>
      </c>
      <c r="AI66" s="715">
        <f t="shared" si="46"/>
        <v>72</v>
      </c>
      <c r="AJ66" s="716">
        <v>0</v>
      </c>
      <c r="AK66" s="713">
        <v>0</v>
      </c>
      <c r="AL66" s="714">
        <v>0</v>
      </c>
      <c r="AM66" s="715">
        <f t="shared" si="47"/>
        <v>72</v>
      </c>
      <c r="AN66" s="716">
        <v>0</v>
      </c>
      <c r="AO66" s="713">
        <v>0</v>
      </c>
      <c r="AP66" s="714">
        <v>0</v>
      </c>
      <c r="AQ66" s="715">
        <f t="shared" si="48"/>
        <v>72</v>
      </c>
      <c r="AR66" s="716">
        <f t="shared" si="49"/>
        <v>5</v>
      </c>
      <c r="AS66" s="713">
        <f t="shared" si="50"/>
        <v>2</v>
      </c>
      <c r="AT66" s="717">
        <f t="shared" si="51"/>
        <v>72</v>
      </c>
      <c r="AU66" s="718">
        <v>7</v>
      </c>
    </row>
    <row r="67" spans="1:47" s="45" customFormat="1" ht="20.25" customHeight="1" thickBot="1" x14ac:dyDescent="0.3">
      <c r="A67" s="156"/>
      <c r="B67" s="172"/>
      <c r="C67" s="172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173"/>
    </row>
    <row r="68" spans="1:47" s="45" customFormat="1" ht="20.25" customHeight="1" thickBot="1" x14ac:dyDescent="0.3">
      <c r="A68" s="99"/>
      <c r="B68" s="339" t="s">
        <v>66</v>
      </c>
      <c r="C68" s="340"/>
      <c r="D68" s="100"/>
      <c r="E68" s="100"/>
      <c r="F68" s="100"/>
      <c r="G68" s="100"/>
      <c r="H68" s="100"/>
      <c r="I68" s="100"/>
      <c r="J68" s="100"/>
      <c r="K68" s="100"/>
      <c r="L68" s="100"/>
      <c r="M68" s="100"/>
      <c r="N68" s="100"/>
      <c r="O68" s="100"/>
      <c r="P68" s="100"/>
      <c r="Q68" s="100"/>
      <c r="R68" s="100"/>
      <c r="S68" s="100"/>
      <c r="T68" s="100"/>
      <c r="U68" s="100"/>
      <c r="V68" s="100"/>
      <c r="W68" s="100"/>
    </row>
    <row r="69" spans="1:47" s="45" customFormat="1" ht="20.25" customHeight="1" x14ac:dyDescent="0.25">
      <c r="A69" s="326" t="s">
        <v>0</v>
      </c>
      <c r="B69" s="326" t="s">
        <v>1</v>
      </c>
      <c r="C69" s="326" t="s">
        <v>2</v>
      </c>
      <c r="D69" s="341" t="s">
        <v>3</v>
      </c>
      <c r="E69" s="311"/>
      <c r="F69" s="342"/>
      <c r="G69" s="309" t="s">
        <v>18</v>
      </c>
      <c r="H69" s="341" t="s">
        <v>4</v>
      </c>
      <c r="I69" s="311"/>
      <c r="J69" s="342"/>
      <c r="K69" s="309" t="s">
        <v>18</v>
      </c>
      <c r="L69" s="311" t="s">
        <v>5</v>
      </c>
      <c r="M69" s="311"/>
      <c r="N69" s="311"/>
      <c r="O69" s="309" t="s">
        <v>18</v>
      </c>
      <c r="P69" s="311" t="s">
        <v>6</v>
      </c>
      <c r="Q69" s="311"/>
      <c r="R69" s="311"/>
      <c r="S69" s="309" t="s">
        <v>18</v>
      </c>
      <c r="T69" s="311" t="s">
        <v>7</v>
      </c>
      <c r="U69" s="311"/>
      <c r="V69" s="311"/>
      <c r="W69" s="309" t="s">
        <v>18</v>
      </c>
      <c r="X69" s="341" t="s">
        <v>9</v>
      </c>
      <c r="Y69" s="311"/>
      <c r="Z69" s="342"/>
      <c r="AA69" s="309" t="s">
        <v>18</v>
      </c>
      <c r="AB69" s="341" t="s">
        <v>10</v>
      </c>
      <c r="AC69" s="311"/>
      <c r="AD69" s="342"/>
      <c r="AE69" s="309" t="s">
        <v>18</v>
      </c>
      <c r="AF69" s="341" t="s">
        <v>11</v>
      </c>
      <c r="AG69" s="311"/>
      <c r="AH69" s="342"/>
      <c r="AI69" s="309" t="s">
        <v>18</v>
      </c>
      <c r="AJ69" s="341" t="s">
        <v>12</v>
      </c>
      <c r="AK69" s="311"/>
      <c r="AL69" s="342"/>
      <c r="AM69" s="309" t="s">
        <v>18</v>
      </c>
      <c r="AN69" s="341" t="s">
        <v>13</v>
      </c>
      <c r="AO69" s="311"/>
      <c r="AP69" s="342"/>
      <c r="AQ69" s="309" t="s">
        <v>18</v>
      </c>
      <c r="AR69" s="353" t="s">
        <v>28</v>
      </c>
      <c r="AS69" s="353" t="s">
        <v>29</v>
      </c>
      <c r="AT69" s="355" t="s">
        <v>8</v>
      </c>
      <c r="AU69" s="351" t="s">
        <v>14</v>
      </c>
    </row>
    <row r="70" spans="1:47" s="45" customFormat="1" ht="20.25" customHeight="1" thickBot="1" x14ac:dyDescent="0.3">
      <c r="A70" s="327"/>
      <c r="B70" s="328"/>
      <c r="C70" s="328"/>
      <c r="D70" s="101" t="s">
        <v>19</v>
      </c>
      <c r="E70" s="102" t="s">
        <v>20</v>
      </c>
      <c r="F70" s="103" t="s">
        <v>21</v>
      </c>
      <c r="G70" s="310"/>
      <c r="H70" s="101" t="s">
        <v>19</v>
      </c>
      <c r="I70" s="102" t="s">
        <v>20</v>
      </c>
      <c r="J70" s="103" t="s">
        <v>21</v>
      </c>
      <c r="K70" s="310"/>
      <c r="L70" s="104" t="s">
        <v>19</v>
      </c>
      <c r="M70" s="102" t="s">
        <v>20</v>
      </c>
      <c r="N70" s="105" t="s">
        <v>21</v>
      </c>
      <c r="O70" s="310"/>
      <c r="P70" s="104" t="s">
        <v>19</v>
      </c>
      <c r="Q70" s="102" t="s">
        <v>20</v>
      </c>
      <c r="R70" s="105" t="s">
        <v>21</v>
      </c>
      <c r="S70" s="310"/>
      <c r="T70" s="104" t="s">
        <v>19</v>
      </c>
      <c r="U70" s="102" t="s">
        <v>20</v>
      </c>
      <c r="V70" s="105" t="s">
        <v>21</v>
      </c>
      <c r="W70" s="310"/>
      <c r="X70" s="101" t="s">
        <v>19</v>
      </c>
      <c r="Y70" s="102" t="s">
        <v>20</v>
      </c>
      <c r="Z70" s="103" t="s">
        <v>21</v>
      </c>
      <c r="AA70" s="310"/>
      <c r="AB70" s="101" t="s">
        <v>19</v>
      </c>
      <c r="AC70" s="102" t="s">
        <v>20</v>
      </c>
      <c r="AD70" s="103" t="s">
        <v>21</v>
      </c>
      <c r="AE70" s="310"/>
      <c r="AF70" s="104" t="s">
        <v>19</v>
      </c>
      <c r="AG70" s="102" t="s">
        <v>20</v>
      </c>
      <c r="AH70" s="105" t="s">
        <v>21</v>
      </c>
      <c r="AI70" s="310"/>
      <c r="AJ70" s="104" t="s">
        <v>19</v>
      </c>
      <c r="AK70" s="102" t="s">
        <v>20</v>
      </c>
      <c r="AL70" s="105" t="s">
        <v>21</v>
      </c>
      <c r="AM70" s="350"/>
      <c r="AN70" s="104" t="s">
        <v>19</v>
      </c>
      <c r="AO70" s="102" t="s">
        <v>20</v>
      </c>
      <c r="AP70" s="105" t="s">
        <v>21</v>
      </c>
      <c r="AQ70" s="350"/>
      <c r="AR70" s="354"/>
      <c r="AS70" s="354"/>
      <c r="AT70" s="356"/>
      <c r="AU70" s="352"/>
    </row>
    <row r="71" spans="1:47" s="45" customFormat="1" ht="20.25" customHeight="1" x14ac:dyDescent="0.25">
      <c r="A71" s="701">
        <v>1</v>
      </c>
      <c r="B71" s="702" t="s">
        <v>73</v>
      </c>
      <c r="C71" s="659" t="s">
        <v>107</v>
      </c>
      <c r="D71" s="703">
        <v>0</v>
      </c>
      <c r="E71" s="704">
        <v>0</v>
      </c>
      <c r="F71" s="705">
        <v>0</v>
      </c>
      <c r="G71" s="706">
        <f t="shared" ref="G71:G78" si="52">SUM(D71:F71)</f>
        <v>0</v>
      </c>
      <c r="H71" s="707">
        <v>0</v>
      </c>
      <c r="I71" s="704">
        <v>0</v>
      </c>
      <c r="J71" s="705">
        <v>0</v>
      </c>
      <c r="K71" s="706">
        <f>SUM(G71:J71)</f>
        <v>0</v>
      </c>
      <c r="L71" s="707">
        <v>10</v>
      </c>
      <c r="M71" s="704">
        <v>8</v>
      </c>
      <c r="N71" s="705">
        <v>6</v>
      </c>
      <c r="O71" s="706">
        <f>SUM(K71:N71)</f>
        <v>24</v>
      </c>
      <c r="P71" s="707">
        <v>8</v>
      </c>
      <c r="Q71" s="704">
        <v>0</v>
      </c>
      <c r="R71" s="705">
        <v>0</v>
      </c>
      <c r="S71" s="706">
        <f>SUM(O71:R71)</f>
        <v>32</v>
      </c>
      <c r="T71" s="707">
        <v>0</v>
      </c>
      <c r="U71" s="704">
        <v>4</v>
      </c>
      <c r="V71" s="705">
        <v>4</v>
      </c>
      <c r="W71" s="706">
        <f>SUM(S71:V71)</f>
        <v>40</v>
      </c>
      <c r="X71" s="707">
        <v>0</v>
      </c>
      <c r="Y71" s="704">
        <v>6</v>
      </c>
      <c r="Z71" s="705">
        <v>8</v>
      </c>
      <c r="AA71" s="706">
        <f>SUM(W71:Z71)</f>
        <v>54</v>
      </c>
      <c r="AB71" s="707">
        <v>8</v>
      </c>
      <c r="AC71" s="704">
        <v>4</v>
      </c>
      <c r="AD71" s="705">
        <v>8</v>
      </c>
      <c r="AE71" s="706">
        <f>SUM(AA71:AD71)</f>
        <v>74</v>
      </c>
      <c r="AF71" s="707">
        <v>0</v>
      </c>
      <c r="AG71" s="704">
        <v>4</v>
      </c>
      <c r="AH71" s="705">
        <v>8</v>
      </c>
      <c r="AI71" s="706">
        <f>SUM(AE71:AH71)</f>
        <v>86</v>
      </c>
      <c r="AJ71" s="707">
        <v>0</v>
      </c>
      <c r="AK71" s="704">
        <v>0</v>
      </c>
      <c r="AL71" s="705">
        <v>0</v>
      </c>
      <c r="AM71" s="706">
        <f>SUM(AI71:AL71)</f>
        <v>86</v>
      </c>
      <c r="AN71" s="707">
        <v>0</v>
      </c>
      <c r="AO71" s="704">
        <v>0</v>
      </c>
      <c r="AP71" s="705">
        <v>0</v>
      </c>
      <c r="AQ71" s="706">
        <f>SUM(AM71:AP71)</f>
        <v>86</v>
      </c>
      <c r="AR71" s="707">
        <f>COUNTIF(D71:F71,"=10")+COUNTIF(H71:J71,"=10")+COUNTIF(L71:N71,"=10")+COUNTIF(P71:R71,"=10")+COUNTIF(T71:V71,"=10")+COUNTIF(X71:Z71,"=10")+COUNTIF(AB71:AD71,"=10")+COUNTIF(AF71:AH71,"=10")+COUNTIF(AJ71:AL71,"=10")+COUNTIF(AN71:AP71,"=10")</f>
        <v>1</v>
      </c>
      <c r="AS71" s="704">
        <f>COUNTIF(D71:F71,"=8")+COUNTIF(H71:J71,"=8")+COUNTIF(L71:N71,"=8")+COUNTIF(P71:R71,"=8")+COUNTIF(T71:V71,"=8")+COUNTIF(X71:Z71,"=8")+COUNTIF(AB71:AD71,"=8")+COUNTIF(AF71:AH71,"=8")+COUNTIF(AJ71:AL71,"=8")+COUNTIF(AN71:AP71,"=8")</f>
        <v>6</v>
      </c>
      <c r="AT71" s="708">
        <f>AQ71</f>
        <v>86</v>
      </c>
      <c r="AU71" s="709">
        <v>3</v>
      </c>
    </row>
    <row r="72" spans="1:47" s="45" customFormat="1" ht="20.25" customHeight="1" x14ac:dyDescent="0.25">
      <c r="A72" s="55">
        <v>2</v>
      </c>
      <c r="B72" s="269" t="s">
        <v>71</v>
      </c>
      <c r="C72" s="627" t="s">
        <v>107</v>
      </c>
      <c r="D72" s="195">
        <v>0</v>
      </c>
      <c r="E72" s="50">
        <v>0</v>
      </c>
      <c r="F72" s="196">
        <v>0</v>
      </c>
      <c r="G72" s="51">
        <f t="shared" si="52"/>
        <v>0</v>
      </c>
      <c r="H72" s="52">
        <v>0</v>
      </c>
      <c r="I72" s="50">
        <v>0</v>
      </c>
      <c r="J72" s="196">
        <v>0</v>
      </c>
      <c r="K72" s="51">
        <f t="shared" ref="K72:K79" si="53">SUM(G72:J72)</f>
        <v>0</v>
      </c>
      <c r="L72" s="52">
        <v>4</v>
      </c>
      <c r="M72" s="50">
        <v>6</v>
      </c>
      <c r="N72" s="196">
        <v>10</v>
      </c>
      <c r="O72" s="51">
        <f t="shared" ref="O72:O79" si="54">SUM(K72:N72)</f>
        <v>20</v>
      </c>
      <c r="P72" s="52">
        <v>0</v>
      </c>
      <c r="Q72" s="50">
        <v>0</v>
      </c>
      <c r="R72" s="196">
        <v>0</v>
      </c>
      <c r="S72" s="51">
        <f t="shared" ref="S72:S79" si="55">SUM(O72:R72)</f>
        <v>20</v>
      </c>
      <c r="T72" s="52">
        <v>0</v>
      </c>
      <c r="U72" s="50">
        <v>6</v>
      </c>
      <c r="V72" s="196">
        <v>6</v>
      </c>
      <c r="W72" s="51">
        <f t="shared" ref="W72:W79" si="56">SUM(S72:V72)</f>
        <v>32</v>
      </c>
      <c r="X72" s="52">
        <v>0</v>
      </c>
      <c r="Y72" s="50">
        <v>0</v>
      </c>
      <c r="Z72" s="196">
        <v>0</v>
      </c>
      <c r="AA72" s="51">
        <f t="shared" ref="AA72:AA79" si="57">SUM(W72:Z72)</f>
        <v>32</v>
      </c>
      <c r="AB72" s="52">
        <v>4</v>
      </c>
      <c r="AC72" s="50">
        <v>0</v>
      </c>
      <c r="AD72" s="196">
        <v>8</v>
      </c>
      <c r="AE72" s="51">
        <f t="shared" ref="AE72:AE79" si="58">SUM(AA72:AD72)</f>
        <v>44</v>
      </c>
      <c r="AF72" s="52">
        <v>0</v>
      </c>
      <c r="AG72" s="50">
        <v>0</v>
      </c>
      <c r="AH72" s="196">
        <v>0</v>
      </c>
      <c r="AI72" s="51">
        <f t="shared" ref="AI72:AI79" si="59">SUM(AE72:AH72)</f>
        <v>44</v>
      </c>
      <c r="AJ72" s="52">
        <v>0</v>
      </c>
      <c r="AK72" s="50">
        <v>0</v>
      </c>
      <c r="AL72" s="196">
        <v>0</v>
      </c>
      <c r="AM72" s="51">
        <f t="shared" ref="AM72:AM79" si="60">SUM(AI72:AL72)</f>
        <v>44</v>
      </c>
      <c r="AN72" s="52">
        <v>0</v>
      </c>
      <c r="AO72" s="50">
        <v>0</v>
      </c>
      <c r="AP72" s="196">
        <v>0</v>
      </c>
      <c r="AQ72" s="51">
        <f t="shared" ref="AQ72:AQ79" si="61">SUM(AM72:AP72)</f>
        <v>44</v>
      </c>
      <c r="AR72" s="52">
        <f t="shared" ref="AR72:AR79" si="62">COUNTIF(D72:F72,"=10")+COUNTIF(H72:J72,"=10")+COUNTIF(L72:N72,"=10")+COUNTIF(P72:R72,"=10")+COUNTIF(T72:V72,"=10")+COUNTIF(X72:Z72,"=10")+COUNTIF(AB72:AD72,"=10")+COUNTIF(AF72:AH72,"=10")+COUNTIF(AJ72:AL72,"=10")+COUNTIF(AN72:AP72,"=10")</f>
        <v>1</v>
      </c>
      <c r="AS72" s="50">
        <f t="shared" ref="AS72:AS79" si="63">COUNTIF(D72:F72,"=8")+COUNTIF(H72:J72,"=8")+COUNTIF(L72:N72,"=8")+COUNTIF(P72:R72,"=8")+COUNTIF(T72:V72,"=8")+COUNTIF(X72:Z72,"=8")+COUNTIF(AB72:AD72,"=8")+COUNTIF(AF72:AH72,"=8")+COUNTIF(AJ72:AL72,"=8")+COUNTIF(AN72:AP72,"=8")</f>
        <v>1</v>
      </c>
      <c r="AT72" s="149">
        <f t="shared" ref="AT72:AT79" si="64">AQ72</f>
        <v>44</v>
      </c>
      <c r="AU72" s="208">
        <v>6</v>
      </c>
    </row>
    <row r="73" spans="1:47" s="45" customFormat="1" ht="20.25" customHeight="1" x14ac:dyDescent="0.25">
      <c r="A73" s="222">
        <v>3</v>
      </c>
      <c r="B73" s="665" t="s">
        <v>69</v>
      </c>
      <c r="C73" s="666" t="s">
        <v>107</v>
      </c>
      <c r="D73" s="237">
        <v>0</v>
      </c>
      <c r="E73" s="224">
        <v>0</v>
      </c>
      <c r="F73" s="225">
        <v>0</v>
      </c>
      <c r="G73" s="226">
        <f t="shared" si="52"/>
        <v>0</v>
      </c>
      <c r="H73" s="223">
        <v>0</v>
      </c>
      <c r="I73" s="224">
        <v>0</v>
      </c>
      <c r="J73" s="225">
        <v>0</v>
      </c>
      <c r="K73" s="226">
        <f t="shared" si="53"/>
        <v>0</v>
      </c>
      <c r="L73" s="223">
        <v>0</v>
      </c>
      <c r="M73" s="224">
        <v>0</v>
      </c>
      <c r="N73" s="225">
        <v>0</v>
      </c>
      <c r="O73" s="226">
        <f t="shared" si="54"/>
        <v>0</v>
      </c>
      <c r="P73" s="223">
        <v>6</v>
      </c>
      <c r="Q73" s="224">
        <v>8</v>
      </c>
      <c r="R73" s="225">
        <v>8</v>
      </c>
      <c r="S73" s="226">
        <f t="shared" si="55"/>
        <v>22</v>
      </c>
      <c r="T73" s="223">
        <v>4</v>
      </c>
      <c r="U73" s="224">
        <v>8</v>
      </c>
      <c r="V73" s="225">
        <v>0</v>
      </c>
      <c r="W73" s="226">
        <f t="shared" si="56"/>
        <v>34</v>
      </c>
      <c r="X73" s="223">
        <v>0</v>
      </c>
      <c r="Y73" s="224">
        <v>0</v>
      </c>
      <c r="Z73" s="225">
        <v>10</v>
      </c>
      <c r="AA73" s="226">
        <f t="shared" si="57"/>
        <v>44</v>
      </c>
      <c r="AB73" s="223">
        <v>0</v>
      </c>
      <c r="AC73" s="224">
        <v>0</v>
      </c>
      <c r="AD73" s="225">
        <v>0</v>
      </c>
      <c r="AE73" s="226">
        <f t="shared" si="58"/>
        <v>44</v>
      </c>
      <c r="AF73" s="223">
        <v>0</v>
      </c>
      <c r="AG73" s="224">
        <v>0</v>
      </c>
      <c r="AH73" s="225">
        <v>0</v>
      </c>
      <c r="AI73" s="226">
        <f t="shared" si="59"/>
        <v>44</v>
      </c>
      <c r="AJ73" s="223">
        <v>10</v>
      </c>
      <c r="AK73" s="224">
        <v>4</v>
      </c>
      <c r="AL73" s="225">
        <v>8</v>
      </c>
      <c r="AM73" s="226">
        <f t="shared" si="60"/>
        <v>66</v>
      </c>
      <c r="AN73" s="223">
        <v>10</v>
      </c>
      <c r="AO73" s="224">
        <v>6</v>
      </c>
      <c r="AP73" s="225">
        <v>6</v>
      </c>
      <c r="AQ73" s="226">
        <f t="shared" si="61"/>
        <v>88</v>
      </c>
      <c r="AR73" s="223">
        <f t="shared" si="62"/>
        <v>3</v>
      </c>
      <c r="AS73" s="224">
        <f t="shared" si="63"/>
        <v>4</v>
      </c>
      <c r="AT73" s="667">
        <f t="shared" si="64"/>
        <v>88</v>
      </c>
      <c r="AU73" s="228">
        <v>1</v>
      </c>
    </row>
    <row r="74" spans="1:47" s="45" customFormat="1" ht="20.25" customHeight="1" x14ac:dyDescent="0.25">
      <c r="A74" s="601">
        <v>4</v>
      </c>
      <c r="B74" s="641" t="s">
        <v>93</v>
      </c>
      <c r="C74" s="642" t="s">
        <v>107</v>
      </c>
      <c r="D74" s="684">
        <v>0</v>
      </c>
      <c r="E74" s="685">
        <v>0</v>
      </c>
      <c r="F74" s="686">
        <v>0</v>
      </c>
      <c r="G74" s="687">
        <f t="shared" si="52"/>
        <v>0</v>
      </c>
      <c r="H74" s="688">
        <v>0</v>
      </c>
      <c r="I74" s="685">
        <v>0</v>
      </c>
      <c r="J74" s="686">
        <v>0</v>
      </c>
      <c r="K74" s="687">
        <f t="shared" si="53"/>
        <v>0</v>
      </c>
      <c r="L74" s="688">
        <v>0</v>
      </c>
      <c r="M74" s="685">
        <v>0</v>
      </c>
      <c r="N74" s="686">
        <v>0</v>
      </c>
      <c r="O74" s="687">
        <f t="shared" si="54"/>
        <v>0</v>
      </c>
      <c r="P74" s="688">
        <v>0</v>
      </c>
      <c r="Q74" s="685">
        <v>0</v>
      </c>
      <c r="R74" s="686">
        <v>0</v>
      </c>
      <c r="S74" s="687">
        <f t="shared" si="55"/>
        <v>0</v>
      </c>
      <c r="T74" s="688">
        <v>4</v>
      </c>
      <c r="U74" s="685">
        <v>0</v>
      </c>
      <c r="V74" s="686">
        <v>0</v>
      </c>
      <c r="W74" s="687">
        <f t="shared" si="56"/>
        <v>4</v>
      </c>
      <c r="X74" s="688">
        <v>0</v>
      </c>
      <c r="Y74" s="685">
        <v>0</v>
      </c>
      <c r="Z74" s="686">
        <v>0</v>
      </c>
      <c r="AA74" s="687">
        <f t="shared" si="57"/>
        <v>4</v>
      </c>
      <c r="AB74" s="688">
        <v>0</v>
      </c>
      <c r="AC74" s="685">
        <v>0</v>
      </c>
      <c r="AD74" s="686">
        <v>0</v>
      </c>
      <c r="AE74" s="687">
        <f t="shared" si="58"/>
        <v>4</v>
      </c>
      <c r="AF74" s="688">
        <v>0</v>
      </c>
      <c r="AG74" s="685">
        <v>0</v>
      </c>
      <c r="AH74" s="686">
        <v>0</v>
      </c>
      <c r="AI74" s="687">
        <f t="shared" si="59"/>
        <v>4</v>
      </c>
      <c r="AJ74" s="688">
        <v>0</v>
      </c>
      <c r="AK74" s="685">
        <v>0</v>
      </c>
      <c r="AL74" s="686">
        <v>0</v>
      </c>
      <c r="AM74" s="687">
        <f t="shared" si="60"/>
        <v>4</v>
      </c>
      <c r="AN74" s="688">
        <v>0</v>
      </c>
      <c r="AO74" s="685">
        <v>0</v>
      </c>
      <c r="AP74" s="686">
        <v>0</v>
      </c>
      <c r="AQ74" s="687">
        <f t="shared" si="61"/>
        <v>4</v>
      </c>
      <c r="AR74" s="688">
        <f t="shared" si="62"/>
        <v>0</v>
      </c>
      <c r="AS74" s="685">
        <f t="shared" si="63"/>
        <v>0</v>
      </c>
      <c r="AT74" s="689">
        <f t="shared" si="64"/>
        <v>4</v>
      </c>
      <c r="AU74" s="648">
        <v>9</v>
      </c>
    </row>
    <row r="75" spans="1:47" s="45" customFormat="1" ht="20.25" customHeight="1" x14ac:dyDescent="0.25">
      <c r="A75" s="55">
        <v>5</v>
      </c>
      <c r="B75" s="269" t="s">
        <v>74</v>
      </c>
      <c r="C75" s="627" t="s">
        <v>107</v>
      </c>
      <c r="D75" s="131">
        <v>0</v>
      </c>
      <c r="E75" s="50">
        <v>0</v>
      </c>
      <c r="F75" s="132">
        <v>0</v>
      </c>
      <c r="G75" s="51">
        <f t="shared" si="52"/>
        <v>0</v>
      </c>
      <c r="H75" s="52">
        <v>0</v>
      </c>
      <c r="I75" s="50">
        <v>0</v>
      </c>
      <c r="J75" s="132">
        <v>0</v>
      </c>
      <c r="K75" s="51">
        <f t="shared" si="53"/>
        <v>0</v>
      </c>
      <c r="L75" s="52">
        <v>0</v>
      </c>
      <c r="M75" s="50">
        <v>0</v>
      </c>
      <c r="N75" s="132">
        <v>0</v>
      </c>
      <c r="O75" s="51">
        <f t="shared" si="54"/>
        <v>0</v>
      </c>
      <c r="P75" s="52">
        <v>0</v>
      </c>
      <c r="Q75" s="50">
        <v>0</v>
      </c>
      <c r="R75" s="132">
        <v>0</v>
      </c>
      <c r="S75" s="51">
        <f t="shared" si="55"/>
        <v>0</v>
      </c>
      <c r="T75" s="52">
        <v>4</v>
      </c>
      <c r="U75" s="50">
        <v>0</v>
      </c>
      <c r="V75" s="132">
        <v>4</v>
      </c>
      <c r="W75" s="51">
        <f t="shared" si="56"/>
        <v>8</v>
      </c>
      <c r="X75" s="52">
        <v>0</v>
      </c>
      <c r="Y75" s="50">
        <v>0</v>
      </c>
      <c r="Z75" s="132">
        <v>0</v>
      </c>
      <c r="AA75" s="51">
        <f t="shared" si="57"/>
        <v>8</v>
      </c>
      <c r="AB75" s="52">
        <v>0</v>
      </c>
      <c r="AC75" s="50">
        <v>0</v>
      </c>
      <c r="AD75" s="132">
        <v>0</v>
      </c>
      <c r="AE75" s="51">
        <f t="shared" si="58"/>
        <v>8</v>
      </c>
      <c r="AF75" s="52">
        <v>0</v>
      </c>
      <c r="AG75" s="50">
        <v>0</v>
      </c>
      <c r="AH75" s="132">
        <v>0</v>
      </c>
      <c r="AI75" s="51">
        <f t="shared" si="59"/>
        <v>8</v>
      </c>
      <c r="AJ75" s="52">
        <v>0</v>
      </c>
      <c r="AK75" s="50">
        <v>0</v>
      </c>
      <c r="AL75" s="132">
        <v>0</v>
      </c>
      <c r="AM75" s="51">
        <f t="shared" si="60"/>
        <v>8</v>
      </c>
      <c r="AN75" s="52">
        <v>8</v>
      </c>
      <c r="AO75" s="50">
        <v>6</v>
      </c>
      <c r="AP75" s="132">
        <v>0</v>
      </c>
      <c r="AQ75" s="51">
        <f t="shared" si="61"/>
        <v>22</v>
      </c>
      <c r="AR75" s="52">
        <f t="shared" si="62"/>
        <v>0</v>
      </c>
      <c r="AS75" s="50">
        <f t="shared" si="63"/>
        <v>1</v>
      </c>
      <c r="AT75" s="149">
        <f t="shared" si="64"/>
        <v>22</v>
      </c>
      <c r="AU75" s="208">
        <v>8</v>
      </c>
    </row>
    <row r="76" spans="1:47" s="45" customFormat="1" ht="20.25" customHeight="1" x14ac:dyDescent="0.25">
      <c r="A76" s="649">
        <v>6</v>
      </c>
      <c r="B76" s="719" t="s">
        <v>76</v>
      </c>
      <c r="C76" s="720" t="s">
        <v>108</v>
      </c>
      <c r="D76" s="663">
        <v>0</v>
      </c>
      <c r="E76" s="653">
        <v>10</v>
      </c>
      <c r="F76" s="654">
        <v>4</v>
      </c>
      <c r="G76" s="655">
        <f t="shared" si="52"/>
        <v>14</v>
      </c>
      <c r="H76" s="652">
        <v>0</v>
      </c>
      <c r="I76" s="653">
        <v>0</v>
      </c>
      <c r="J76" s="654">
        <v>0</v>
      </c>
      <c r="K76" s="655">
        <f t="shared" si="53"/>
        <v>14</v>
      </c>
      <c r="L76" s="652">
        <v>0</v>
      </c>
      <c r="M76" s="653">
        <v>0</v>
      </c>
      <c r="N76" s="654">
        <v>0</v>
      </c>
      <c r="O76" s="655">
        <f t="shared" si="54"/>
        <v>14</v>
      </c>
      <c r="P76" s="652">
        <v>8</v>
      </c>
      <c r="Q76" s="653">
        <v>4</v>
      </c>
      <c r="R76" s="654">
        <v>6</v>
      </c>
      <c r="S76" s="655">
        <f t="shared" si="55"/>
        <v>32</v>
      </c>
      <c r="T76" s="652">
        <v>6</v>
      </c>
      <c r="U76" s="653">
        <v>10</v>
      </c>
      <c r="V76" s="654">
        <v>4</v>
      </c>
      <c r="W76" s="655">
        <f t="shared" si="56"/>
        <v>52</v>
      </c>
      <c r="X76" s="652">
        <v>0</v>
      </c>
      <c r="Y76" s="653">
        <v>8</v>
      </c>
      <c r="Z76" s="654">
        <v>0</v>
      </c>
      <c r="AA76" s="655">
        <f t="shared" si="57"/>
        <v>60</v>
      </c>
      <c r="AB76" s="652">
        <v>0</v>
      </c>
      <c r="AC76" s="653">
        <v>0</v>
      </c>
      <c r="AD76" s="654">
        <v>0</v>
      </c>
      <c r="AE76" s="655">
        <f t="shared" si="58"/>
        <v>60</v>
      </c>
      <c r="AF76" s="652">
        <v>8</v>
      </c>
      <c r="AG76" s="653">
        <v>8</v>
      </c>
      <c r="AH76" s="654">
        <v>0</v>
      </c>
      <c r="AI76" s="655">
        <f t="shared" si="59"/>
        <v>76</v>
      </c>
      <c r="AJ76" s="652">
        <v>0</v>
      </c>
      <c r="AK76" s="653">
        <v>0</v>
      </c>
      <c r="AL76" s="654">
        <v>0</v>
      </c>
      <c r="AM76" s="655">
        <f t="shared" si="60"/>
        <v>76</v>
      </c>
      <c r="AN76" s="652">
        <v>6</v>
      </c>
      <c r="AO76" s="653">
        <v>4</v>
      </c>
      <c r="AP76" s="654">
        <v>0</v>
      </c>
      <c r="AQ76" s="655">
        <f t="shared" si="61"/>
        <v>86</v>
      </c>
      <c r="AR76" s="652">
        <f t="shared" si="62"/>
        <v>2</v>
      </c>
      <c r="AS76" s="653">
        <f t="shared" si="63"/>
        <v>4</v>
      </c>
      <c r="AT76" s="721">
        <f t="shared" si="64"/>
        <v>86</v>
      </c>
      <c r="AU76" s="657">
        <v>2</v>
      </c>
    </row>
    <row r="77" spans="1:47" s="45" customFormat="1" ht="20.25" customHeight="1" x14ac:dyDescent="0.25">
      <c r="A77" s="134">
        <v>7</v>
      </c>
      <c r="B77" s="269" t="s">
        <v>72</v>
      </c>
      <c r="C77" s="627" t="s">
        <v>109</v>
      </c>
      <c r="D77" s="93">
        <v>0</v>
      </c>
      <c r="E77" s="46">
        <v>0</v>
      </c>
      <c r="F77" s="47">
        <v>0</v>
      </c>
      <c r="G77" s="71">
        <f t="shared" si="52"/>
        <v>0</v>
      </c>
      <c r="H77" s="70">
        <v>0</v>
      </c>
      <c r="I77" s="46">
        <v>0</v>
      </c>
      <c r="J77" s="47">
        <v>0</v>
      </c>
      <c r="K77" s="71">
        <f t="shared" si="53"/>
        <v>0</v>
      </c>
      <c r="L77" s="70">
        <v>0</v>
      </c>
      <c r="M77" s="46">
        <v>0</v>
      </c>
      <c r="N77" s="47">
        <v>0</v>
      </c>
      <c r="O77" s="71">
        <f t="shared" si="54"/>
        <v>0</v>
      </c>
      <c r="P77" s="70">
        <v>0</v>
      </c>
      <c r="Q77" s="46">
        <v>0</v>
      </c>
      <c r="R77" s="47">
        <v>0</v>
      </c>
      <c r="S77" s="71">
        <f t="shared" si="55"/>
        <v>0</v>
      </c>
      <c r="T77" s="70">
        <v>0</v>
      </c>
      <c r="U77" s="46">
        <v>0</v>
      </c>
      <c r="V77" s="47">
        <v>0</v>
      </c>
      <c r="W77" s="71">
        <f t="shared" si="56"/>
        <v>0</v>
      </c>
      <c r="X77" s="70">
        <v>4</v>
      </c>
      <c r="Y77" s="46">
        <v>8</v>
      </c>
      <c r="Z77" s="47">
        <v>6</v>
      </c>
      <c r="AA77" s="71">
        <f t="shared" si="57"/>
        <v>18</v>
      </c>
      <c r="AB77" s="70">
        <v>0</v>
      </c>
      <c r="AC77" s="46">
        <v>0</v>
      </c>
      <c r="AD77" s="47">
        <v>0</v>
      </c>
      <c r="AE77" s="71">
        <f t="shared" si="58"/>
        <v>18</v>
      </c>
      <c r="AF77" s="70">
        <v>8</v>
      </c>
      <c r="AG77" s="46">
        <v>8</v>
      </c>
      <c r="AH77" s="47">
        <v>6</v>
      </c>
      <c r="AI77" s="71">
        <f t="shared" si="59"/>
        <v>40</v>
      </c>
      <c r="AJ77" s="70">
        <v>10</v>
      </c>
      <c r="AK77" s="46">
        <v>4</v>
      </c>
      <c r="AL77" s="47">
        <v>6</v>
      </c>
      <c r="AM77" s="71">
        <f t="shared" si="60"/>
        <v>60</v>
      </c>
      <c r="AN77" s="70">
        <v>4</v>
      </c>
      <c r="AO77" s="46">
        <v>6</v>
      </c>
      <c r="AP77" s="47">
        <v>6</v>
      </c>
      <c r="AQ77" s="71">
        <f t="shared" si="61"/>
        <v>76</v>
      </c>
      <c r="AR77" s="70">
        <f t="shared" si="62"/>
        <v>1</v>
      </c>
      <c r="AS77" s="46">
        <f t="shared" si="63"/>
        <v>3</v>
      </c>
      <c r="AT77" s="151">
        <f t="shared" si="64"/>
        <v>76</v>
      </c>
      <c r="AU77" s="208">
        <v>4</v>
      </c>
    </row>
    <row r="78" spans="1:47" s="45" customFormat="1" ht="20.25" customHeight="1" x14ac:dyDescent="0.25">
      <c r="A78" s="612">
        <v>8</v>
      </c>
      <c r="B78" s="641" t="s">
        <v>70</v>
      </c>
      <c r="C78" s="642" t="s">
        <v>104</v>
      </c>
      <c r="D78" s="698">
        <v>0</v>
      </c>
      <c r="E78" s="644">
        <v>0</v>
      </c>
      <c r="F78" s="645">
        <v>0</v>
      </c>
      <c r="G78" s="646">
        <f t="shared" si="52"/>
        <v>0</v>
      </c>
      <c r="H78" s="643">
        <v>0</v>
      </c>
      <c r="I78" s="644">
        <v>0</v>
      </c>
      <c r="J78" s="645">
        <v>0</v>
      </c>
      <c r="K78" s="646">
        <f t="shared" si="53"/>
        <v>0</v>
      </c>
      <c r="L78" s="643">
        <v>0</v>
      </c>
      <c r="M78" s="644">
        <v>0</v>
      </c>
      <c r="N78" s="645">
        <v>0</v>
      </c>
      <c r="O78" s="646">
        <f t="shared" si="54"/>
        <v>0</v>
      </c>
      <c r="P78" s="643">
        <v>0</v>
      </c>
      <c r="Q78" s="644">
        <v>0</v>
      </c>
      <c r="R78" s="645">
        <v>0</v>
      </c>
      <c r="S78" s="646">
        <f t="shared" si="55"/>
        <v>0</v>
      </c>
      <c r="T78" s="643">
        <v>0</v>
      </c>
      <c r="U78" s="644">
        <v>0</v>
      </c>
      <c r="V78" s="645">
        <v>0</v>
      </c>
      <c r="W78" s="646">
        <f t="shared" si="56"/>
        <v>0</v>
      </c>
      <c r="X78" s="643">
        <v>8</v>
      </c>
      <c r="Y78" s="644">
        <v>4</v>
      </c>
      <c r="Z78" s="645">
        <v>6</v>
      </c>
      <c r="AA78" s="646">
        <f t="shared" si="57"/>
        <v>18</v>
      </c>
      <c r="AB78" s="643">
        <v>0</v>
      </c>
      <c r="AC78" s="644">
        <v>0</v>
      </c>
      <c r="AD78" s="645">
        <v>0</v>
      </c>
      <c r="AE78" s="646">
        <f t="shared" si="58"/>
        <v>18</v>
      </c>
      <c r="AF78" s="643">
        <v>8</v>
      </c>
      <c r="AG78" s="644">
        <v>6</v>
      </c>
      <c r="AH78" s="645">
        <v>0</v>
      </c>
      <c r="AI78" s="646">
        <f t="shared" si="59"/>
        <v>32</v>
      </c>
      <c r="AJ78" s="643">
        <v>0</v>
      </c>
      <c r="AK78" s="644">
        <v>8</v>
      </c>
      <c r="AL78" s="645">
        <v>10</v>
      </c>
      <c r="AM78" s="646">
        <f t="shared" si="60"/>
        <v>50</v>
      </c>
      <c r="AN78" s="643">
        <v>6</v>
      </c>
      <c r="AO78" s="644">
        <v>6</v>
      </c>
      <c r="AP78" s="645">
        <v>8</v>
      </c>
      <c r="AQ78" s="646">
        <f t="shared" si="61"/>
        <v>70</v>
      </c>
      <c r="AR78" s="643">
        <f t="shared" si="62"/>
        <v>1</v>
      </c>
      <c r="AS78" s="644">
        <f t="shared" si="63"/>
        <v>4</v>
      </c>
      <c r="AT78" s="699">
        <f t="shared" si="64"/>
        <v>70</v>
      </c>
      <c r="AU78" s="648">
        <v>5</v>
      </c>
    </row>
    <row r="79" spans="1:47" s="45" customFormat="1" ht="20.25" customHeight="1" thickBot="1" x14ac:dyDescent="0.3">
      <c r="A79" s="56">
        <v>9</v>
      </c>
      <c r="B79" s="271" t="s">
        <v>75</v>
      </c>
      <c r="C79" s="630" t="s">
        <v>107</v>
      </c>
      <c r="D79" s="625">
        <v>0</v>
      </c>
      <c r="E79" s="53">
        <v>0</v>
      </c>
      <c r="F79" s="164">
        <v>0</v>
      </c>
      <c r="G79" s="54">
        <f>SUM(D79:F79)</f>
        <v>0</v>
      </c>
      <c r="H79" s="94">
        <v>6</v>
      </c>
      <c r="I79" s="53">
        <v>8</v>
      </c>
      <c r="J79" s="164">
        <v>0</v>
      </c>
      <c r="K79" s="54">
        <f t="shared" si="53"/>
        <v>14</v>
      </c>
      <c r="L79" s="94">
        <v>0</v>
      </c>
      <c r="M79" s="53">
        <v>0</v>
      </c>
      <c r="N79" s="164">
        <v>0</v>
      </c>
      <c r="O79" s="54">
        <f t="shared" si="54"/>
        <v>14</v>
      </c>
      <c r="P79" s="94">
        <v>0</v>
      </c>
      <c r="Q79" s="53">
        <v>0</v>
      </c>
      <c r="R79" s="164">
        <v>0</v>
      </c>
      <c r="S79" s="54">
        <f t="shared" si="55"/>
        <v>14</v>
      </c>
      <c r="T79" s="94">
        <v>0</v>
      </c>
      <c r="U79" s="53">
        <v>0</v>
      </c>
      <c r="V79" s="164">
        <v>0</v>
      </c>
      <c r="W79" s="54">
        <f t="shared" si="56"/>
        <v>14</v>
      </c>
      <c r="X79" s="94">
        <v>0</v>
      </c>
      <c r="Y79" s="53">
        <v>0</v>
      </c>
      <c r="Z79" s="164">
        <v>0</v>
      </c>
      <c r="AA79" s="54">
        <f t="shared" si="57"/>
        <v>14</v>
      </c>
      <c r="AB79" s="94">
        <v>10</v>
      </c>
      <c r="AC79" s="53">
        <v>6</v>
      </c>
      <c r="AD79" s="164">
        <v>6</v>
      </c>
      <c r="AE79" s="54">
        <f t="shared" si="58"/>
        <v>36</v>
      </c>
      <c r="AF79" s="94">
        <v>0</v>
      </c>
      <c r="AG79" s="53">
        <v>0</v>
      </c>
      <c r="AH79" s="164">
        <v>0</v>
      </c>
      <c r="AI79" s="54">
        <f t="shared" si="59"/>
        <v>36</v>
      </c>
      <c r="AJ79" s="94">
        <v>0</v>
      </c>
      <c r="AK79" s="53">
        <v>0</v>
      </c>
      <c r="AL79" s="164">
        <v>0</v>
      </c>
      <c r="AM79" s="54">
        <f t="shared" si="60"/>
        <v>36</v>
      </c>
      <c r="AN79" s="94">
        <v>0</v>
      </c>
      <c r="AO79" s="53">
        <v>0</v>
      </c>
      <c r="AP79" s="164">
        <v>0</v>
      </c>
      <c r="AQ79" s="54">
        <f t="shared" si="61"/>
        <v>36</v>
      </c>
      <c r="AR79" s="94">
        <f t="shared" si="62"/>
        <v>1</v>
      </c>
      <c r="AS79" s="53">
        <f t="shared" si="63"/>
        <v>1</v>
      </c>
      <c r="AT79" s="626">
        <f t="shared" si="64"/>
        <v>36</v>
      </c>
      <c r="AU79" s="221">
        <v>7</v>
      </c>
    </row>
    <row r="80" spans="1:47" s="45" customFormat="1" ht="20.25" customHeight="1" x14ac:dyDescent="0.25">
      <c r="A80" s="156"/>
      <c r="B80" s="172"/>
      <c r="C80" s="172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8"/>
      <c r="AR80" s="68"/>
      <c r="AS80" s="68"/>
      <c r="AT80" s="68"/>
      <c r="AU80" s="173"/>
    </row>
    <row r="81" spans="2:17" s="45" customFormat="1" ht="20.25" customHeight="1" x14ac:dyDescent="0.25"/>
    <row r="82" spans="2:17" s="45" customFormat="1" ht="20.25" customHeight="1" x14ac:dyDescent="0.25"/>
    <row r="83" spans="2:17" s="45" customFormat="1" ht="20.25" customHeight="1" x14ac:dyDescent="0.25"/>
    <row r="84" spans="2:17" s="45" customFormat="1" ht="20.25" customHeight="1" x14ac:dyDescent="0.25"/>
    <row r="85" spans="2:17" s="45" customFormat="1" ht="20.25" customHeight="1" x14ac:dyDescent="0.25"/>
    <row r="86" spans="2:17" s="45" customFormat="1" ht="20.25" customHeight="1" x14ac:dyDescent="0.25"/>
    <row r="87" spans="2:17" s="45" customFormat="1" ht="20.25" customHeight="1" x14ac:dyDescent="0.25">
      <c r="Q87" s="74"/>
    </row>
    <row r="88" spans="2:17" s="45" customFormat="1" ht="20.25" customHeight="1" x14ac:dyDescent="0.25"/>
    <row r="89" spans="2:17" s="45" customFormat="1" ht="20.25" customHeight="1" x14ac:dyDescent="0.25"/>
    <row r="90" spans="2:17" s="45" customFormat="1" ht="20.25" customHeight="1" x14ac:dyDescent="0.25"/>
    <row r="91" spans="2:17" s="45" customFormat="1" ht="20.25" customHeight="1" x14ac:dyDescent="0.25"/>
    <row r="92" spans="2:17" s="45" customFormat="1" x14ac:dyDescent="0.25"/>
    <row r="94" spans="2:17" s="78" customFormat="1" x14ac:dyDescent="0.25">
      <c r="B94" s="172"/>
      <c r="C94" s="172"/>
      <c r="D94" s="67"/>
      <c r="E94" s="67"/>
      <c r="F94" s="67"/>
      <c r="G94" s="67"/>
      <c r="H94" s="558"/>
      <c r="I94" s="558"/>
      <c r="J94" s="68"/>
      <c r="K94" s="68"/>
      <c r="L94" s="68"/>
      <c r="M94" s="68"/>
      <c r="N94" s="272"/>
      <c r="O94" s="272"/>
    </row>
    <row r="95" spans="2:17" s="78" customFormat="1" x14ac:dyDescent="0.25"/>
    <row r="96" spans="2:17" s="78" customFormat="1" x14ac:dyDescent="0.25">
      <c r="B96" s="172"/>
      <c r="C96" s="172"/>
      <c r="D96" s="67"/>
      <c r="E96" s="67"/>
      <c r="F96" s="67"/>
      <c r="G96" s="67"/>
      <c r="H96" s="558"/>
      <c r="I96" s="558"/>
      <c r="J96" s="68"/>
      <c r="K96" s="68"/>
      <c r="L96" s="68"/>
      <c r="M96" s="68"/>
      <c r="N96" s="272"/>
      <c r="O96" s="272"/>
    </row>
    <row r="97" spans="2:15" s="78" customFormat="1" x14ac:dyDescent="0.25">
      <c r="B97" s="172"/>
      <c r="C97" s="172"/>
      <c r="D97" s="67"/>
      <c r="E97" s="67"/>
      <c r="F97" s="67"/>
      <c r="G97" s="67"/>
      <c r="H97" s="558"/>
      <c r="I97" s="558"/>
      <c r="J97" s="68"/>
      <c r="K97" s="68"/>
      <c r="L97" s="68"/>
      <c r="M97" s="68"/>
      <c r="N97" s="272"/>
      <c r="O97" s="272"/>
    </row>
    <row r="98" spans="2:15" s="78" customFormat="1" x14ac:dyDescent="0.25"/>
    <row r="99" spans="2:15" s="78" customFormat="1" x14ac:dyDescent="0.25">
      <c r="B99" s="172"/>
      <c r="C99" s="172"/>
      <c r="D99" s="67"/>
      <c r="E99" s="67"/>
      <c r="F99" s="67"/>
      <c r="G99" s="67"/>
      <c r="H99" s="558"/>
      <c r="I99" s="558"/>
      <c r="J99" s="68"/>
      <c r="K99" s="68"/>
      <c r="L99" s="68"/>
      <c r="M99" s="68"/>
      <c r="N99" s="272"/>
      <c r="O99" s="272"/>
    </row>
    <row r="100" spans="2:15" s="78" customFormat="1" x14ac:dyDescent="0.25">
      <c r="B100" s="172"/>
      <c r="C100" s="172"/>
      <c r="D100" s="67"/>
      <c r="E100" s="67"/>
      <c r="F100" s="67"/>
      <c r="G100" s="67"/>
      <c r="H100" s="558"/>
      <c r="I100" s="558"/>
      <c r="J100" s="68"/>
      <c r="K100" s="68"/>
      <c r="L100" s="68"/>
      <c r="M100" s="68"/>
      <c r="N100" s="272"/>
      <c r="O100" s="272"/>
    </row>
    <row r="101" spans="2:15" s="78" customFormat="1" x14ac:dyDescent="0.25">
      <c r="B101" s="172"/>
      <c r="C101" s="172"/>
      <c r="D101" s="67"/>
      <c r="E101" s="67"/>
      <c r="F101" s="67"/>
      <c r="G101" s="67"/>
      <c r="H101" s="558"/>
      <c r="I101" s="558"/>
      <c r="J101" s="68"/>
      <c r="K101" s="68"/>
      <c r="L101" s="68"/>
      <c r="M101" s="68"/>
      <c r="N101" s="272"/>
      <c r="O101" s="272"/>
    </row>
    <row r="102" spans="2:15" s="78" customFormat="1" x14ac:dyDescent="0.25">
      <c r="B102" s="172"/>
      <c r="C102" s="172"/>
      <c r="D102" s="67"/>
      <c r="E102" s="67"/>
      <c r="F102" s="67"/>
      <c r="G102" s="67"/>
      <c r="H102" s="558"/>
      <c r="I102" s="558"/>
      <c r="J102" s="68"/>
      <c r="K102" s="68"/>
      <c r="L102" s="68"/>
      <c r="M102" s="68"/>
      <c r="N102" s="272"/>
      <c r="O102" s="272"/>
    </row>
    <row r="103" spans="2:15" s="78" customFormat="1" x14ac:dyDescent="0.25">
      <c r="B103" s="172"/>
      <c r="C103" s="172"/>
      <c r="D103" s="67"/>
      <c r="E103" s="67"/>
      <c r="F103" s="67"/>
      <c r="G103" s="67"/>
      <c r="H103" s="558"/>
      <c r="I103" s="558"/>
      <c r="J103" s="68"/>
      <c r="K103" s="68"/>
      <c r="L103" s="68"/>
      <c r="M103" s="68"/>
      <c r="N103" s="272"/>
      <c r="O103" s="272"/>
    </row>
    <row r="104" spans="2:15" s="78" customFormat="1" x14ac:dyDescent="0.25">
      <c r="B104" s="172"/>
      <c r="C104" s="172"/>
      <c r="D104" s="67"/>
      <c r="E104" s="67"/>
      <c r="F104" s="67"/>
      <c r="G104" s="67"/>
      <c r="H104" s="558"/>
      <c r="I104" s="558"/>
      <c r="J104" s="68"/>
      <c r="K104" s="68"/>
      <c r="L104" s="68"/>
      <c r="M104" s="68"/>
      <c r="N104" s="272"/>
      <c r="O104" s="272"/>
    </row>
    <row r="105" spans="2:15" s="78" customFormat="1" x14ac:dyDescent="0.25">
      <c r="B105" s="172"/>
      <c r="C105" s="172"/>
      <c r="D105" s="67"/>
      <c r="E105" s="67"/>
      <c r="F105" s="67"/>
      <c r="G105" s="67"/>
      <c r="H105" s="558"/>
      <c r="I105" s="558"/>
      <c r="J105" s="68"/>
      <c r="K105" s="68"/>
      <c r="L105" s="68"/>
      <c r="M105" s="68"/>
      <c r="N105" s="272"/>
      <c r="O105" s="272"/>
    </row>
    <row r="106" spans="2:15" s="78" customFormat="1" x14ac:dyDescent="0.25"/>
    <row r="107" spans="2:15" s="78" customFormat="1" x14ac:dyDescent="0.25">
      <c r="B107" s="172"/>
      <c r="C107" s="172"/>
      <c r="D107" s="67"/>
      <c r="E107" s="67"/>
      <c r="F107" s="67"/>
      <c r="G107" s="67"/>
      <c r="H107" s="558"/>
      <c r="I107" s="558"/>
      <c r="J107" s="68"/>
      <c r="K107" s="68"/>
      <c r="L107" s="68"/>
      <c r="M107" s="68"/>
      <c r="N107" s="272"/>
      <c r="O107" s="272"/>
    </row>
    <row r="108" spans="2:15" ht="26.25" customHeight="1" x14ac:dyDescent="0.25"/>
    <row r="109" spans="2:15" ht="26.25" customHeight="1" x14ac:dyDescent="0.25"/>
    <row r="110" spans="2:15" ht="26.25" customHeight="1" x14ac:dyDescent="0.25"/>
    <row r="111" spans="2:15" ht="26.25" customHeight="1" x14ac:dyDescent="0.25"/>
    <row r="112" spans="2:15" ht="26.25" customHeight="1" x14ac:dyDescent="0.25"/>
  </sheetData>
  <mergeCells count="204">
    <mergeCell ref="AU69:AU70"/>
    <mergeCell ref="L4:M5"/>
    <mergeCell ref="L9:M9"/>
    <mergeCell ref="L10:M10"/>
    <mergeCell ref="L6:M6"/>
    <mergeCell ref="L14:M14"/>
    <mergeCell ref="L11:M11"/>
    <mergeCell ref="L12:M12"/>
    <mergeCell ref="AF69:AH69"/>
    <mergeCell ref="AI69:AI70"/>
    <mergeCell ref="AJ69:AL69"/>
    <mergeCell ref="AM69:AM70"/>
    <mergeCell ref="AN69:AP69"/>
    <mergeCell ref="AQ69:AQ70"/>
    <mergeCell ref="AR69:AR70"/>
    <mergeCell ref="AS69:AS70"/>
    <mergeCell ref="AT69:AT70"/>
    <mergeCell ref="AN56:AP56"/>
    <mergeCell ref="AQ56:AQ57"/>
    <mergeCell ref="AR56:AR57"/>
    <mergeCell ref="AS56:AS57"/>
    <mergeCell ref="AT56:AT57"/>
    <mergeCell ref="AU56:AU57"/>
    <mergeCell ref="B68:C68"/>
    <mergeCell ref="A69:A70"/>
    <mergeCell ref="B69:B70"/>
    <mergeCell ref="C69:C70"/>
    <mergeCell ref="D69:F69"/>
    <mergeCell ref="G69:G70"/>
    <mergeCell ref="H69:J69"/>
    <mergeCell ref="K69:K70"/>
    <mergeCell ref="L69:N69"/>
    <mergeCell ref="O69:O70"/>
    <mergeCell ref="P69:R69"/>
    <mergeCell ref="S69:S70"/>
    <mergeCell ref="T69:V69"/>
    <mergeCell ref="W69:W70"/>
    <mergeCell ref="X69:Z69"/>
    <mergeCell ref="AA69:AA70"/>
    <mergeCell ref="AB69:AD69"/>
    <mergeCell ref="AE69:AE70"/>
    <mergeCell ref="W56:W57"/>
    <mergeCell ref="X56:Z56"/>
    <mergeCell ref="AA56:AA57"/>
    <mergeCell ref="AB56:AD56"/>
    <mergeCell ref="AE56:AE57"/>
    <mergeCell ref="AF56:AH56"/>
    <mergeCell ref="AI56:AI57"/>
    <mergeCell ref="AJ56:AL56"/>
    <mergeCell ref="AM56:AM57"/>
    <mergeCell ref="A56:A57"/>
    <mergeCell ref="B56:B57"/>
    <mergeCell ref="C56:C57"/>
    <mergeCell ref="D56:F56"/>
    <mergeCell ref="G56:G57"/>
    <mergeCell ref="H56:J56"/>
    <mergeCell ref="K56:K57"/>
    <mergeCell ref="L56:N56"/>
    <mergeCell ref="O56:O57"/>
    <mergeCell ref="O43:O44"/>
    <mergeCell ref="P43:R43"/>
    <mergeCell ref="S43:S44"/>
    <mergeCell ref="T43:V43"/>
    <mergeCell ref="W43:W44"/>
    <mergeCell ref="X43:Z43"/>
    <mergeCell ref="AA43:AA44"/>
    <mergeCell ref="AB43:AD43"/>
    <mergeCell ref="AE43:AE44"/>
    <mergeCell ref="B42:C42"/>
    <mergeCell ref="A43:A44"/>
    <mergeCell ref="B43:B44"/>
    <mergeCell ref="C43:C44"/>
    <mergeCell ref="D43:F43"/>
    <mergeCell ref="G43:G44"/>
    <mergeCell ref="H43:J43"/>
    <mergeCell ref="K43:K44"/>
    <mergeCell ref="L43:N43"/>
    <mergeCell ref="AJ30:AL30"/>
    <mergeCell ref="AM30:AM31"/>
    <mergeCell ref="AN30:AP30"/>
    <mergeCell ref="AE30:AE31"/>
    <mergeCell ref="AU43:AU44"/>
    <mergeCell ref="AQ30:AQ31"/>
    <mergeCell ref="AR30:AR31"/>
    <mergeCell ref="AS30:AS31"/>
    <mergeCell ref="AT30:AT31"/>
    <mergeCell ref="AU30:AU31"/>
    <mergeCell ref="AI43:AI44"/>
    <mergeCell ref="AJ43:AL43"/>
    <mergeCell ref="AM43:AM44"/>
    <mergeCell ref="AN43:AP43"/>
    <mergeCell ref="AQ43:AQ44"/>
    <mergeCell ref="AR43:AR44"/>
    <mergeCell ref="AS43:AS44"/>
    <mergeCell ref="AT43:AT44"/>
    <mergeCell ref="AF43:AH43"/>
    <mergeCell ref="G30:G31"/>
    <mergeCell ref="H30:J30"/>
    <mergeCell ref="B55:C55"/>
    <mergeCell ref="AQ17:AQ18"/>
    <mergeCell ref="AT17:AT18"/>
    <mergeCell ref="AU17:AU18"/>
    <mergeCell ref="W17:W18"/>
    <mergeCell ref="X17:Z17"/>
    <mergeCell ref="AA17:AA18"/>
    <mergeCell ref="AB17:AD17"/>
    <mergeCell ref="AE17:AE18"/>
    <mergeCell ref="AJ17:AL17"/>
    <mergeCell ref="AM17:AM18"/>
    <mergeCell ref="AI17:AI18"/>
    <mergeCell ref="AF17:AH17"/>
    <mergeCell ref="AR17:AR18"/>
    <mergeCell ref="AS17:AS18"/>
    <mergeCell ref="AN17:AP17"/>
    <mergeCell ref="W30:W31"/>
    <mergeCell ref="X30:Z30"/>
    <mergeCell ref="AA30:AA31"/>
    <mergeCell ref="AB30:AD30"/>
    <mergeCell ref="AF30:AH30"/>
    <mergeCell ref="AI30:AI31"/>
    <mergeCell ref="D9:E9"/>
    <mergeCell ref="D14:E14"/>
    <mergeCell ref="D11:E11"/>
    <mergeCell ref="A4:A5"/>
    <mergeCell ref="B4:B5"/>
    <mergeCell ref="C4:C5"/>
    <mergeCell ref="D4:E5"/>
    <mergeCell ref="T17:V17"/>
    <mergeCell ref="A17:A18"/>
    <mergeCell ref="B17:B18"/>
    <mergeCell ref="C17:C18"/>
    <mergeCell ref="D17:F17"/>
    <mergeCell ref="G17:G18"/>
    <mergeCell ref="H17:J17"/>
    <mergeCell ref="K17:K18"/>
    <mergeCell ref="L17:N17"/>
    <mergeCell ref="O17:O18"/>
    <mergeCell ref="P17:R17"/>
    <mergeCell ref="S17:S18"/>
    <mergeCell ref="B29:C29"/>
    <mergeCell ref="A30:A31"/>
    <mergeCell ref="B30:B31"/>
    <mergeCell ref="C30:C31"/>
    <mergeCell ref="D30:F30"/>
    <mergeCell ref="F6:G6"/>
    <mergeCell ref="H6:I6"/>
    <mergeCell ref="N6:O6"/>
    <mergeCell ref="F14:G14"/>
    <mergeCell ref="H14:I14"/>
    <mergeCell ref="D12:E12"/>
    <mergeCell ref="D13:E13"/>
    <mergeCell ref="D7:E7"/>
    <mergeCell ref="D8:E8"/>
    <mergeCell ref="L13:M13"/>
    <mergeCell ref="L7:M7"/>
    <mergeCell ref="L8:M8"/>
    <mergeCell ref="J14:K14"/>
    <mergeCell ref="J11:K11"/>
    <mergeCell ref="J12:K12"/>
    <mergeCell ref="J13:K13"/>
    <mergeCell ref="J7:K7"/>
    <mergeCell ref="J8:K8"/>
    <mergeCell ref="F4:G5"/>
    <mergeCell ref="H4:I5"/>
    <mergeCell ref="N4:O5"/>
    <mergeCell ref="F9:G9"/>
    <mergeCell ref="H9:I9"/>
    <mergeCell ref="N9:O9"/>
    <mergeCell ref="F10:G10"/>
    <mergeCell ref="H10:I10"/>
    <mergeCell ref="N10:O10"/>
    <mergeCell ref="F11:G11"/>
    <mergeCell ref="H11:I11"/>
    <mergeCell ref="N11:O11"/>
    <mergeCell ref="F12:G12"/>
    <mergeCell ref="H12:I12"/>
    <mergeCell ref="N12:O12"/>
    <mergeCell ref="B16:C16"/>
    <mergeCell ref="E2:V2"/>
    <mergeCell ref="D10:E10"/>
    <mergeCell ref="D6:E6"/>
    <mergeCell ref="K30:K31"/>
    <mergeCell ref="L30:N30"/>
    <mergeCell ref="O30:O31"/>
    <mergeCell ref="P30:R30"/>
    <mergeCell ref="S30:S31"/>
    <mergeCell ref="T30:V30"/>
    <mergeCell ref="N14:O14"/>
    <mergeCell ref="P56:R56"/>
    <mergeCell ref="S56:S57"/>
    <mergeCell ref="T56:V56"/>
    <mergeCell ref="J4:K5"/>
    <mergeCell ref="J9:K9"/>
    <mergeCell ref="J10:K10"/>
    <mergeCell ref="J6:K6"/>
    <mergeCell ref="F8:G8"/>
    <mergeCell ref="H8:I8"/>
    <mergeCell ref="N8:O8"/>
    <mergeCell ref="F13:G13"/>
    <mergeCell ref="H13:I13"/>
    <mergeCell ref="N13:O13"/>
    <mergeCell ref="F7:G7"/>
    <mergeCell ref="H7:I7"/>
    <mergeCell ref="N7:O7"/>
  </mergeCells>
  <pageMargins left="0.7" right="0.7" top="0.75" bottom="0.75" header="0.3" footer="0.3"/>
  <pageSetup paperSize="9" orientation="landscape" r:id="rId1"/>
  <ignoredErrors>
    <ignoredError sqref="AR24:AS24 AR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F19"/>
  <sheetViews>
    <sheetView topLeftCell="F1" zoomScaleNormal="100" workbookViewId="0">
      <selection activeCell="L30" sqref="L30"/>
    </sheetView>
  </sheetViews>
  <sheetFormatPr defaultRowHeight="15" x14ac:dyDescent="0.25"/>
  <cols>
    <col min="1" max="1" width="3.7109375" customWidth="1"/>
    <col min="2" max="2" width="24" bestFit="1" customWidth="1"/>
    <col min="3" max="3" width="21.42578125" bestFit="1" customWidth="1"/>
    <col min="4" max="4" width="5.7109375" bestFit="1" customWidth="1"/>
    <col min="5" max="5" width="5.85546875" customWidth="1"/>
    <col min="6" max="62" width="4.140625" customWidth="1"/>
    <col min="63" max="63" width="4.5703125" customWidth="1"/>
    <col min="64" max="66" width="6.7109375" customWidth="1"/>
  </cols>
  <sheetData>
    <row r="1" spans="1:110" ht="21" customHeight="1" thickBot="1" x14ac:dyDescent="0.3"/>
    <row r="2" spans="1:110" ht="21" customHeight="1" thickBot="1" x14ac:dyDescent="0.3">
      <c r="A2" s="69"/>
      <c r="B2" s="69"/>
      <c r="C2" s="69"/>
      <c r="D2" s="305" t="s">
        <v>38</v>
      </c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307"/>
      <c r="U2" s="307"/>
      <c r="V2" s="307"/>
      <c r="W2" s="30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110" ht="21" customHeight="1" thickBot="1" x14ac:dyDescent="0.3">
      <c r="A3" s="8"/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</row>
    <row r="4" spans="1:110" s="45" customFormat="1" ht="21" customHeight="1" x14ac:dyDescent="0.25">
      <c r="A4" s="326" t="s">
        <v>0</v>
      </c>
      <c r="B4" s="326" t="s">
        <v>1</v>
      </c>
      <c r="C4" s="326" t="s">
        <v>2</v>
      </c>
      <c r="D4" s="341" t="s">
        <v>51</v>
      </c>
      <c r="E4" s="311"/>
      <c r="F4" s="342"/>
      <c r="G4" s="309" t="s">
        <v>18</v>
      </c>
      <c r="H4" s="341" t="s">
        <v>52</v>
      </c>
      <c r="I4" s="311"/>
      <c r="J4" s="342"/>
      <c r="K4" s="309" t="s">
        <v>18</v>
      </c>
      <c r="L4" s="311" t="s">
        <v>53</v>
      </c>
      <c r="M4" s="311"/>
      <c r="N4" s="311"/>
      <c r="O4" s="309" t="s">
        <v>18</v>
      </c>
      <c r="P4" s="311" t="s">
        <v>54</v>
      </c>
      <c r="Q4" s="311"/>
      <c r="R4" s="311"/>
      <c r="S4" s="309" t="s">
        <v>18</v>
      </c>
      <c r="T4" s="311" t="s">
        <v>55</v>
      </c>
      <c r="U4" s="311"/>
      <c r="V4" s="311"/>
      <c r="W4" s="309" t="s">
        <v>18</v>
      </c>
      <c r="X4" s="341" t="s">
        <v>56</v>
      </c>
      <c r="Y4" s="311"/>
      <c r="Z4" s="342"/>
      <c r="AA4" s="309" t="s">
        <v>18</v>
      </c>
      <c r="AB4" s="341" t="s">
        <v>57</v>
      </c>
      <c r="AC4" s="311"/>
      <c r="AD4" s="342"/>
      <c r="AE4" s="309" t="s">
        <v>18</v>
      </c>
      <c r="AF4" s="341" t="s">
        <v>58</v>
      </c>
      <c r="AG4" s="311"/>
      <c r="AH4" s="342"/>
      <c r="AI4" s="309" t="s">
        <v>18</v>
      </c>
      <c r="AJ4" s="341" t="s">
        <v>59</v>
      </c>
      <c r="AK4" s="311"/>
      <c r="AL4" s="342"/>
      <c r="AM4" s="309" t="s">
        <v>18</v>
      </c>
      <c r="AN4" s="341" t="s">
        <v>60</v>
      </c>
      <c r="AO4" s="311"/>
      <c r="AP4" s="342"/>
      <c r="AQ4" s="309" t="s">
        <v>18</v>
      </c>
      <c r="AR4" s="311" t="s">
        <v>61</v>
      </c>
      <c r="AS4" s="311"/>
      <c r="AT4" s="311"/>
      <c r="AU4" s="309" t="s">
        <v>18</v>
      </c>
      <c r="AV4" s="341" t="s">
        <v>62</v>
      </c>
      <c r="AW4" s="311"/>
      <c r="AX4" s="342"/>
      <c r="AY4" s="309" t="s">
        <v>18</v>
      </c>
      <c r="AZ4" s="341" t="s">
        <v>63</v>
      </c>
      <c r="BA4" s="311"/>
      <c r="BB4" s="342"/>
      <c r="BC4" s="309" t="s">
        <v>18</v>
      </c>
      <c r="BD4" s="341" t="s">
        <v>64</v>
      </c>
      <c r="BE4" s="311"/>
      <c r="BF4" s="342"/>
      <c r="BG4" s="309" t="s">
        <v>18</v>
      </c>
      <c r="BH4" s="341" t="s">
        <v>65</v>
      </c>
      <c r="BI4" s="311"/>
      <c r="BJ4" s="342"/>
      <c r="BK4" s="309" t="s">
        <v>18</v>
      </c>
      <c r="BL4" s="353" t="s">
        <v>28</v>
      </c>
      <c r="BM4" s="353" t="s">
        <v>29</v>
      </c>
      <c r="BN4" s="355" t="s">
        <v>8</v>
      </c>
      <c r="BO4" s="742" t="s">
        <v>14</v>
      </c>
    </row>
    <row r="5" spans="1:110" s="45" customFormat="1" ht="21" customHeight="1" thickBot="1" x14ac:dyDescent="0.3">
      <c r="A5" s="327"/>
      <c r="B5" s="328"/>
      <c r="C5" s="328"/>
      <c r="D5" s="101" t="s">
        <v>19</v>
      </c>
      <c r="E5" s="102" t="s">
        <v>20</v>
      </c>
      <c r="F5" s="103" t="s">
        <v>21</v>
      </c>
      <c r="G5" s="310"/>
      <c r="H5" s="101" t="s">
        <v>19</v>
      </c>
      <c r="I5" s="102" t="s">
        <v>20</v>
      </c>
      <c r="J5" s="103" t="s">
        <v>21</v>
      </c>
      <c r="K5" s="310"/>
      <c r="L5" s="104" t="s">
        <v>19</v>
      </c>
      <c r="M5" s="102" t="s">
        <v>20</v>
      </c>
      <c r="N5" s="105" t="s">
        <v>21</v>
      </c>
      <c r="O5" s="310"/>
      <c r="P5" s="104" t="s">
        <v>19</v>
      </c>
      <c r="Q5" s="102" t="s">
        <v>20</v>
      </c>
      <c r="R5" s="105" t="s">
        <v>21</v>
      </c>
      <c r="S5" s="310"/>
      <c r="T5" s="104" t="s">
        <v>19</v>
      </c>
      <c r="U5" s="102" t="s">
        <v>20</v>
      </c>
      <c r="V5" s="105" t="s">
        <v>21</v>
      </c>
      <c r="W5" s="310"/>
      <c r="X5" s="101" t="s">
        <v>19</v>
      </c>
      <c r="Y5" s="102" t="s">
        <v>20</v>
      </c>
      <c r="Z5" s="103" t="s">
        <v>21</v>
      </c>
      <c r="AA5" s="310"/>
      <c r="AB5" s="101" t="s">
        <v>19</v>
      </c>
      <c r="AC5" s="102" t="s">
        <v>20</v>
      </c>
      <c r="AD5" s="103" t="s">
        <v>21</v>
      </c>
      <c r="AE5" s="310"/>
      <c r="AF5" s="104" t="s">
        <v>19</v>
      </c>
      <c r="AG5" s="102" t="s">
        <v>20</v>
      </c>
      <c r="AH5" s="105" t="s">
        <v>21</v>
      </c>
      <c r="AI5" s="310"/>
      <c r="AJ5" s="104" t="s">
        <v>19</v>
      </c>
      <c r="AK5" s="102" t="s">
        <v>20</v>
      </c>
      <c r="AL5" s="105" t="s">
        <v>21</v>
      </c>
      <c r="AM5" s="350"/>
      <c r="AN5" s="104" t="s">
        <v>19</v>
      </c>
      <c r="AO5" s="102" t="s">
        <v>20</v>
      </c>
      <c r="AP5" s="105" t="s">
        <v>21</v>
      </c>
      <c r="AQ5" s="350"/>
      <c r="AR5" s="104" t="s">
        <v>19</v>
      </c>
      <c r="AS5" s="102" t="s">
        <v>20</v>
      </c>
      <c r="AT5" s="105" t="s">
        <v>21</v>
      </c>
      <c r="AU5" s="310"/>
      <c r="AV5" s="101" t="s">
        <v>19</v>
      </c>
      <c r="AW5" s="102" t="s">
        <v>20</v>
      </c>
      <c r="AX5" s="103" t="s">
        <v>21</v>
      </c>
      <c r="AY5" s="310"/>
      <c r="AZ5" s="101" t="s">
        <v>19</v>
      </c>
      <c r="BA5" s="102" t="s">
        <v>20</v>
      </c>
      <c r="BB5" s="103" t="s">
        <v>21</v>
      </c>
      <c r="BC5" s="310"/>
      <c r="BD5" s="104" t="s">
        <v>19</v>
      </c>
      <c r="BE5" s="102" t="s">
        <v>20</v>
      </c>
      <c r="BF5" s="105" t="s">
        <v>21</v>
      </c>
      <c r="BG5" s="310"/>
      <c r="BH5" s="104" t="s">
        <v>19</v>
      </c>
      <c r="BI5" s="102" t="s">
        <v>20</v>
      </c>
      <c r="BJ5" s="105" t="s">
        <v>21</v>
      </c>
      <c r="BK5" s="350"/>
      <c r="BL5" s="354"/>
      <c r="BM5" s="354"/>
      <c r="BN5" s="356"/>
      <c r="BO5" s="743"/>
    </row>
    <row r="6" spans="1:110" s="45" customFormat="1" ht="21" customHeight="1" x14ac:dyDescent="0.25">
      <c r="A6" s="119">
        <v>1</v>
      </c>
      <c r="B6" s="269" t="s">
        <v>73</v>
      </c>
      <c r="C6" s="627" t="s">
        <v>107</v>
      </c>
      <c r="D6" s="117">
        <v>10</v>
      </c>
      <c r="E6" s="162">
        <v>10</v>
      </c>
      <c r="F6" s="163">
        <v>8</v>
      </c>
      <c r="G6" s="116">
        <f t="shared" ref="G6:G15" si="0">SUM(D6:F6)</f>
        <v>28</v>
      </c>
      <c r="H6" s="117">
        <v>0</v>
      </c>
      <c r="I6" s="162">
        <v>0</v>
      </c>
      <c r="J6" s="163">
        <v>6</v>
      </c>
      <c r="K6" s="116">
        <f>SUM(G6:J6)</f>
        <v>34</v>
      </c>
      <c r="L6" s="117">
        <v>0</v>
      </c>
      <c r="M6" s="162">
        <v>8</v>
      </c>
      <c r="N6" s="163">
        <v>4</v>
      </c>
      <c r="O6" s="116">
        <f>SUM(K6:N6)</f>
        <v>46</v>
      </c>
      <c r="P6" s="117">
        <v>4</v>
      </c>
      <c r="Q6" s="162">
        <v>4</v>
      </c>
      <c r="R6" s="163">
        <v>10</v>
      </c>
      <c r="S6" s="116">
        <f>SUM(O6:R6)</f>
        <v>64</v>
      </c>
      <c r="T6" s="117">
        <v>0</v>
      </c>
      <c r="U6" s="162">
        <v>0</v>
      </c>
      <c r="V6" s="163">
        <v>0</v>
      </c>
      <c r="W6" s="116">
        <f>SUM(S6:V6)</f>
        <v>64</v>
      </c>
      <c r="X6" s="117">
        <v>0</v>
      </c>
      <c r="Y6" s="162">
        <v>0</v>
      </c>
      <c r="Z6" s="163">
        <v>0</v>
      </c>
      <c r="AA6" s="116">
        <f>SUM(W6:Z6)</f>
        <v>64</v>
      </c>
      <c r="AB6" s="117">
        <v>0</v>
      </c>
      <c r="AC6" s="162">
        <v>0</v>
      </c>
      <c r="AD6" s="163">
        <v>0</v>
      </c>
      <c r="AE6" s="116">
        <f>SUM(AA6:AD6)</f>
        <v>64</v>
      </c>
      <c r="AF6" s="117">
        <v>8</v>
      </c>
      <c r="AG6" s="162">
        <v>8</v>
      </c>
      <c r="AH6" s="163">
        <v>6</v>
      </c>
      <c r="AI6" s="116">
        <f>SUM(AE6:AH6)</f>
        <v>86</v>
      </c>
      <c r="AJ6" s="117">
        <v>0</v>
      </c>
      <c r="AK6" s="162">
        <v>0</v>
      </c>
      <c r="AL6" s="163">
        <v>10</v>
      </c>
      <c r="AM6" s="116">
        <f>SUM(AI6:AL6)</f>
        <v>96</v>
      </c>
      <c r="AN6" s="117">
        <v>4</v>
      </c>
      <c r="AO6" s="162">
        <v>10</v>
      </c>
      <c r="AP6" s="163">
        <v>8</v>
      </c>
      <c r="AQ6" s="116">
        <f>SUM(AM6:AP6)</f>
        <v>118</v>
      </c>
      <c r="AR6" s="117">
        <v>6</v>
      </c>
      <c r="AS6" s="162">
        <v>4</v>
      </c>
      <c r="AT6" s="163">
        <v>10</v>
      </c>
      <c r="AU6" s="116">
        <f>SUM(AQ6:AT6)</f>
        <v>138</v>
      </c>
      <c r="AV6" s="117">
        <v>0</v>
      </c>
      <c r="AW6" s="162">
        <v>4</v>
      </c>
      <c r="AX6" s="163">
        <v>0</v>
      </c>
      <c r="AY6" s="116">
        <f>SUM(AU6:AX6)</f>
        <v>142</v>
      </c>
      <c r="AZ6" s="117">
        <v>6</v>
      </c>
      <c r="BA6" s="162">
        <v>0</v>
      </c>
      <c r="BB6" s="163">
        <v>8</v>
      </c>
      <c r="BC6" s="116">
        <f>SUM(AY6:BB6)</f>
        <v>156</v>
      </c>
      <c r="BD6" s="117">
        <v>6</v>
      </c>
      <c r="BE6" s="162">
        <v>0</v>
      </c>
      <c r="BF6" s="163">
        <v>0</v>
      </c>
      <c r="BG6" s="116">
        <f>SUM(BC6:BF6)</f>
        <v>162</v>
      </c>
      <c r="BH6" s="117">
        <v>6</v>
      </c>
      <c r="BI6" s="162">
        <v>0</v>
      </c>
      <c r="BJ6" s="163">
        <v>10</v>
      </c>
      <c r="BK6" s="116">
        <f>SUM(BG6:BJ6)</f>
        <v>178</v>
      </c>
      <c r="BL6" s="117">
        <f>COUNTIF(D6:F6,"=10")+COUNTIF(H6:J6,"=10")+COUNTIF(L6:N6,"=10")+COUNTIF(P6:R6,"=10")+COUNTIF(T6:V6,"=10")+COUNTIF(X6:Z6,"=10")+COUNTIF(AB6:AD6,"=10")+COUNTIF(AF6:AH6,"=10")+COUNTIF(AJ6:AL6,"=10")+COUNTIF(AN6:AP6,"=10")+COUNTIF(AR6:AT6,"=10")+COUNTIF(AV6:AX6,"=10")+COUNTIF(AZ6:BB6,"=10")+COUNTIF(BD6:BF6,"=10")+COUNTIF(BH6:BJ6,"=10")</f>
        <v>7</v>
      </c>
      <c r="BM6" s="162">
        <f>COUNTIF(D6:F6,"=8")+COUNTIF(H6:J6,"=8")+COUNTIF(L6:N6,"=8")+COUNTIF(P6:R6,"=8")+COUNTIF(T6:V6,"=8")+COUNTIF(X6:Z6,"=8")+COUNTIF(AB6:AD6,"=8")+COUNTIF(AF6:AH6,"=8")+COUNTIF(AJ6:AL6,"=8")+COUNTIF(AN6:AP6,"=8")+COUNTIF(AR6:AT6,"=8")+COUNTIF(AV6:AX6,"=8")+COUNTIF(AZ6:BB6,"=8")+COUNTIF(BD6:BF6,"=8")+COUNTIF(BH6:BJ6,"=8")</f>
        <v>6</v>
      </c>
      <c r="BN6" s="118">
        <f>BK6</f>
        <v>178</v>
      </c>
      <c r="BO6" s="119">
        <v>5</v>
      </c>
    </row>
    <row r="7" spans="1:110" s="45" customFormat="1" ht="21" customHeight="1" x14ac:dyDescent="0.25">
      <c r="A7" s="601">
        <v>2</v>
      </c>
      <c r="B7" s="641" t="s">
        <v>71</v>
      </c>
      <c r="C7" s="642" t="s">
        <v>107</v>
      </c>
      <c r="D7" s="688">
        <v>8</v>
      </c>
      <c r="E7" s="685">
        <v>0</v>
      </c>
      <c r="F7" s="686">
        <v>0</v>
      </c>
      <c r="G7" s="687">
        <f t="shared" si="0"/>
        <v>8</v>
      </c>
      <c r="H7" s="688">
        <v>8</v>
      </c>
      <c r="I7" s="685">
        <v>8</v>
      </c>
      <c r="J7" s="686">
        <v>4</v>
      </c>
      <c r="K7" s="687">
        <f t="shared" ref="K7:K15" si="1">SUM(G7:J7)</f>
        <v>28</v>
      </c>
      <c r="L7" s="688">
        <v>0</v>
      </c>
      <c r="M7" s="685">
        <v>0</v>
      </c>
      <c r="N7" s="686">
        <v>0</v>
      </c>
      <c r="O7" s="687">
        <f t="shared" ref="O7:O15" si="2">SUM(K7:N7)</f>
        <v>28</v>
      </c>
      <c r="P7" s="688">
        <v>0</v>
      </c>
      <c r="Q7" s="685">
        <v>0</v>
      </c>
      <c r="R7" s="686">
        <v>0</v>
      </c>
      <c r="S7" s="687">
        <f t="shared" ref="S7:S15" si="3">SUM(O7:R7)</f>
        <v>28</v>
      </c>
      <c r="T7" s="688">
        <v>0</v>
      </c>
      <c r="U7" s="685">
        <v>0</v>
      </c>
      <c r="V7" s="686">
        <v>0</v>
      </c>
      <c r="W7" s="687">
        <f t="shared" ref="W7:W15" si="4">SUM(S7:V7)</f>
        <v>28</v>
      </c>
      <c r="X7" s="688">
        <v>8</v>
      </c>
      <c r="Y7" s="685">
        <v>8</v>
      </c>
      <c r="Z7" s="686">
        <v>0</v>
      </c>
      <c r="AA7" s="687">
        <f t="shared" ref="AA7:AA15" si="5">SUM(W7:Z7)</f>
        <v>44</v>
      </c>
      <c r="AB7" s="688">
        <v>0</v>
      </c>
      <c r="AC7" s="685">
        <v>4</v>
      </c>
      <c r="AD7" s="686">
        <v>6</v>
      </c>
      <c r="AE7" s="687">
        <f t="shared" ref="AE7:AE15" si="6">SUM(AA7:AD7)</f>
        <v>54</v>
      </c>
      <c r="AF7" s="688">
        <v>0</v>
      </c>
      <c r="AG7" s="685">
        <v>10</v>
      </c>
      <c r="AH7" s="686">
        <v>0</v>
      </c>
      <c r="AI7" s="687">
        <f t="shared" ref="AI7:AI15" si="7">SUM(AE7:AH7)</f>
        <v>64</v>
      </c>
      <c r="AJ7" s="688">
        <v>0</v>
      </c>
      <c r="AK7" s="685">
        <v>0</v>
      </c>
      <c r="AL7" s="686">
        <v>0</v>
      </c>
      <c r="AM7" s="687">
        <f t="shared" ref="AM7:AM15" si="8">SUM(AI7:AL7)</f>
        <v>64</v>
      </c>
      <c r="AN7" s="688">
        <v>0</v>
      </c>
      <c r="AO7" s="685">
        <v>6</v>
      </c>
      <c r="AP7" s="686">
        <v>10</v>
      </c>
      <c r="AQ7" s="687">
        <f t="shared" ref="AQ7:AQ15" si="9">SUM(AM7:AP7)</f>
        <v>80</v>
      </c>
      <c r="AR7" s="688">
        <v>0</v>
      </c>
      <c r="AS7" s="685">
        <v>6</v>
      </c>
      <c r="AT7" s="686">
        <v>0</v>
      </c>
      <c r="AU7" s="687">
        <f t="shared" ref="AU7:AU15" si="10">SUM(AQ7:AT7)</f>
        <v>86</v>
      </c>
      <c r="AV7" s="688">
        <v>0</v>
      </c>
      <c r="AW7" s="685">
        <v>0</v>
      </c>
      <c r="AX7" s="686">
        <v>0</v>
      </c>
      <c r="AY7" s="687">
        <f t="shared" ref="AY7:AY15" si="11">SUM(AU7:AX7)</f>
        <v>86</v>
      </c>
      <c r="AZ7" s="688">
        <v>0</v>
      </c>
      <c r="BA7" s="685">
        <v>6</v>
      </c>
      <c r="BB7" s="686">
        <v>6</v>
      </c>
      <c r="BC7" s="687">
        <f t="shared" ref="BC7:BC15" si="12">SUM(AY7:BB7)</f>
        <v>98</v>
      </c>
      <c r="BD7" s="688">
        <v>0</v>
      </c>
      <c r="BE7" s="685">
        <v>6</v>
      </c>
      <c r="BF7" s="686">
        <v>6</v>
      </c>
      <c r="BG7" s="687">
        <f t="shared" ref="BG7:BG15" si="13">SUM(BC7:BF7)</f>
        <v>110</v>
      </c>
      <c r="BH7" s="688">
        <v>0</v>
      </c>
      <c r="BI7" s="685">
        <v>0</v>
      </c>
      <c r="BJ7" s="686">
        <v>0</v>
      </c>
      <c r="BK7" s="687">
        <f t="shared" ref="BK7:BK15" si="14">SUM(BG7:BJ7)</f>
        <v>110</v>
      </c>
      <c r="BL7" s="688">
        <f t="shared" ref="BL7:BL15" si="15">COUNTIF(D7:F7,"=10")+COUNTIF(H7:J7,"=10")+COUNTIF(L7:N7,"=10")+COUNTIF(P7:R7,"=10")+COUNTIF(T7:V7,"=10")+COUNTIF(X7:Z7,"=10")+COUNTIF(AB7:AD7,"=10")+COUNTIF(AF7:AH7,"=10")+COUNTIF(AJ7:AL7,"=10")+COUNTIF(AN7:AP7,"=10")+COUNTIF(AR7:AT7,"=10")+COUNTIF(AV7:AX7,"=10")+COUNTIF(AZ7:BB7,"=10")+COUNTIF(BD7:BF7,"=10")+COUNTIF(BH7:BJ7,"=10")</f>
        <v>2</v>
      </c>
      <c r="BM7" s="685">
        <f>COUNTIF(D7:F7,"=8")+COUNTIF(H7:J7,"=8")+COUNTIF(L7:N7,"=8")+COUNTIF(P7:R7,"=8")+COUNTIF(T7:V7,"=8")+COUNTIF(X7:Z7,"=8")+COUNTIF(AB7:AD7,"=8")+COUNTIF(AF7:AH7,"=8")+COUNTIF(AJ7:AL7,"=8")+COUNTIF(AN7:AP7,"=8")+COUNTIF(AR7:AT7,"=8")+COUNTIF(AV7:AX7,"=8")+COUNTIF(AZ7:BB7,"=8")+COUNTIF(BD7:BF7,"=8")+COUNTIF(BH7:BJ7,"=8")</f>
        <v>5</v>
      </c>
      <c r="BN7" s="733">
        <f t="shared" ref="BN7:BN15" si="16">BK7</f>
        <v>110</v>
      </c>
      <c r="BO7" s="601">
        <v>8</v>
      </c>
    </row>
    <row r="8" spans="1:110" s="45" customFormat="1" ht="21" customHeight="1" x14ac:dyDescent="0.25">
      <c r="A8" s="55">
        <v>3</v>
      </c>
      <c r="B8" s="269" t="s">
        <v>69</v>
      </c>
      <c r="C8" s="627" t="s">
        <v>107</v>
      </c>
      <c r="D8" s="52">
        <v>10</v>
      </c>
      <c r="E8" s="50">
        <v>8</v>
      </c>
      <c r="F8" s="159">
        <v>8</v>
      </c>
      <c r="G8" s="51">
        <f t="shared" si="0"/>
        <v>26</v>
      </c>
      <c r="H8" s="52">
        <v>0</v>
      </c>
      <c r="I8" s="50">
        <v>0</v>
      </c>
      <c r="J8" s="159">
        <v>0</v>
      </c>
      <c r="K8" s="51">
        <f t="shared" si="1"/>
        <v>26</v>
      </c>
      <c r="L8" s="52">
        <v>0</v>
      </c>
      <c r="M8" s="50">
        <v>0</v>
      </c>
      <c r="N8" s="159">
        <v>0</v>
      </c>
      <c r="O8" s="51">
        <f t="shared" si="2"/>
        <v>26</v>
      </c>
      <c r="P8" s="52">
        <v>10</v>
      </c>
      <c r="Q8" s="50">
        <v>10</v>
      </c>
      <c r="R8" s="159">
        <v>6</v>
      </c>
      <c r="S8" s="51">
        <f t="shared" si="3"/>
        <v>52</v>
      </c>
      <c r="T8" s="52">
        <v>8</v>
      </c>
      <c r="U8" s="50">
        <v>8</v>
      </c>
      <c r="V8" s="159">
        <v>10</v>
      </c>
      <c r="W8" s="51">
        <f t="shared" si="4"/>
        <v>78</v>
      </c>
      <c r="X8" s="52">
        <v>6</v>
      </c>
      <c r="Y8" s="50">
        <v>8</v>
      </c>
      <c r="Z8" s="159">
        <v>0</v>
      </c>
      <c r="AA8" s="51">
        <f t="shared" si="5"/>
        <v>92</v>
      </c>
      <c r="AB8" s="52">
        <v>10</v>
      </c>
      <c r="AC8" s="50">
        <v>6</v>
      </c>
      <c r="AD8" s="159">
        <v>8</v>
      </c>
      <c r="AE8" s="51">
        <f t="shared" si="6"/>
        <v>116</v>
      </c>
      <c r="AF8" s="52">
        <v>6</v>
      </c>
      <c r="AG8" s="50">
        <v>0</v>
      </c>
      <c r="AH8" s="159">
        <v>4</v>
      </c>
      <c r="AI8" s="51">
        <f t="shared" si="7"/>
        <v>126</v>
      </c>
      <c r="AJ8" s="52">
        <v>0</v>
      </c>
      <c r="AK8" s="50">
        <v>0</v>
      </c>
      <c r="AL8" s="159">
        <v>0</v>
      </c>
      <c r="AM8" s="51">
        <f t="shared" si="8"/>
        <v>126</v>
      </c>
      <c r="AN8" s="52">
        <v>10</v>
      </c>
      <c r="AO8" s="50">
        <v>6</v>
      </c>
      <c r="AP8" s="159">
        <v>4</v>
      </c>
      <c r="AQ8" s="51">
        <f t="shared" si="9"/>
        <v>146</v>
      </c>
      <c r="AR8" s="52">
        <v>8</v>
      </c>
      <c r="AS8" s="50">
        <v>10</v>
      </c>
      <c r="AT8" s="159">
        <v>4</v>
      </c>
      <c r="AU8" s="51">
        <f t="shared" si="10"/>
        <v>168</v>
      </c>
      <c r="AV8" s="52">
        <v>0</v>
      </c>
      <c r="AW8" s="50">
        <v>0</v>
      </c>
      <c r="AX8" s="159">
        <v>4</v>
      </c>
      <c r="AY8" s="51">
        <f t="shared" si="11"/>
        <v>172</v>
      </c>
      <c r="AZ8" s="52">
        <v>6</v>
      </c>
      <c r="BA8" s="50">
        <v>6</v>
      </c>
      <c r="BB8" s="159">
        <v>8</v>
      </c>
      <c r="BC8" s="51">
        <f t="shared" si="12"/>
        <v>192</v>
      </c>
      <c r="BD8" s="52">
        <v>0</v>
      </c>
      <c r="BE8" s="50">
        <v>0</v>
      </c>
      <c r="BF8" s="159">
        <v>10</v>
      </c>
      <c r="BG8" s="51">
        <f t="shared" si="13"/>
        <v>202</v>
      </c>
      <c r="BH8" s="52">
        <v>0</v>
      </c>
      <c r="BI8" s="50">
        <v>0</v>
      </c>
      <c r="BJ8" s="159">
        <v>0</v>
      </c>
      <c r="BK8" s="51">
        <f t="shared" si="14"/>
        <v>202</v>
      </c>
      <c r="BL8" s="52">
        <f t="shared" si="15"/>
        <v>8</v>
      </c>
      <c r="BM8" s="50">
        <f>COUNTIF(D8:F8,"=8")+COUNTIF(H8:J8,"=8")+COUNTIF(L8:N8,"=8")+COUNTIF(P8:R8,"=8")+COUNTIF(T8:V8,"=8")+COUNTIF(X8:Z8,"=8")+COUNTIF(AB8:AD8,"=8")+COUNTIF(AF8:AH8,"=8")+COUNTIF(AJ8:AL8,"=8")+COUNTIF(AN8:AP8,"=8")+COUNTIF(AR8:AT8,"=8")+COUNTIF(AV8:AX8,"=8")+COUNTIF(AZ8:BB8,"=8")+COUNTIF(BD8:BF8,"=8")+COUNTIF(BH8:BJ8,"=8")</f>
        <v>8</v>
      </c>
      <c r="BN8" s="174">
        <f t="shared" si="16"/>
        <v>202</v>
      </c>
      <c r="BO8" s="55">
        <v>4</v>
      </c>
    </row>
    <row r="9" spans="1:110" s="45" customFormat="1" ht="21" customHeight="1" x14ac:dyDescent="0.25">
      <c r="A9" s="601">
        <v>4</v>
      </c>
      <c r="B9" s="641" t="s">
        <v>93</v>
      </c>
      <c r="C9" s="642" t="s">
        <v>107</v>
      </c>
      <c r="D9" s="688">
        <v>0</v>
      </c>
      <c r="E9" s="685">
        <v>0</v>
      </c>
      <c r="F9" s="686">
        <v>0</v>
      </c>
      <c r="G9" s="687">
        <f t="shared" si="0"/>
        <v>0</v>
      </c>
      <c r="H9" s="688">
        <v>6</v>
      </c>
      <c r="I9" s="685">
        <v>4</v>
      </c>
      <c r="J9" s="686">
        <v>0</v>
      </c>
      <c r="K9" s="687">
        <f t="shared" si="1"/>
        <v>10</v>
      </c>
      <c r="L9" s="688">
        <v>0</v>
      </c>
      <c r="M9" s="685">
        <v>0</v>
      </c>
      <c r="N9" s="686">
        <v>4</v>
      </c>
      <c r="O9" s="687">
        <f t="shared" si="2"/>
        <v>14</v>
      </c>
      <c r="P9" s="688">
        <v>0</v>
      </c>
      <c r="Q9" s="685">
        <v>8</v>
      </c>
      <c r="R9" s="686">
        <v>10</v>
      </c>
      <c r="S9" s="687">
        <f t="shared" si="3"/>
        <v>32</v>
      </c>
      <c r="T9" s="688">
        <v>0</v>
      </c>
      <c r="U9" s="685">
        <v>0</v>
      </c>
      <c r="V9" s="686">
        <v>0</v>
      </c>
      <c r="W9" s="687">
        <f t="shared" si="4"/>
        <v>32</v>
      </c>
      <c r="X9" s="688">
        <v>0</v>
      </c>
      <c r="Y9" s="685">
        <v>0</v>
      </c>
      <c r="Z9" s="686">
        <v>0</v>
      </c>
      <c r="AA9" s="687">
        <f t="shared" si="5"/>
        <v>32</v>
      </c>
      <c r="AB9" s="688">
        <v>0</v>
      </c>
      <c r="AC9" s="685">
        <v>8</v>
      </c>
      <c r="AD9" s="686">
        <v>0</v>
      </c>
      <c r="AE9" s="687">
        <f t="shared" si="6"/>
        <v>40</v>
      </c>
      <c r="AF9" s="688">
        <v>0</v>
      </c>
      <c r="AG9" s="685">
        <v>0</v>
      </c>
      <c r="AH9" s="686">
        <v>4</v>
      </c>
      <c r="AI9" s="687">
        <f t="shared" si="7"/>
        <v>44</v>
      </c>
      <c r="AJ9" s="688">
        <v>0</v>
      </c>
      <c r="AK9" s="685">
        <v>0</v>
      </c>
      <c r="AL9" s="686">
        <v>0</v>
      </c>
      <c r="AM9" s="687">
        <f t="shared" si="8"/>
        <v>44</v>
      </c>
      <c r="AN9" s="688">
        <v>0</v>
      </c>
      <c r="AO9" s="685">
        <v>4</v>
      </c>
      <c r="AP9" s="686">
        <v>8</v>
      </c>
      <c r="AQ9" s="687">
        <f t="shared" si="9"/>
        <v>56</v>
      </c>
      <c r="AR9" s="688">
        <v>10</v>
      </c>
      <c r="AS9" s="685">
        <v>8</v>
      </c>
      <c r="AT9" s="686">
        <v>0</v>
      </c>
      <c r="AU9" s="687">
        <f t="shared" si="10"/>
        <v>74</v>
      </c>
      <c r="AV9" s="688">
        <v>0</v>
      </c>
      <c r="AW9" s="685">
        <v>0</v>
      </c>
      <c r="AX9" s="686">
        <v>0</v>
      </c>
      <c r="AY9" s="687">
        <f t="shared" si="11"/>
        <v>74</v>
      </c>
      <c r="AZ9" s="688">
        <v>0</v>
      </c>
      <c r="BA9" s="685">
        <v>0</v>
      </c>
      <c r="BB9" s="686">
        <v>0</v>
      </c>
      <c r="BC9" s="687">
        <f t="shared" si="12"/>
        <v>74</v>
      </c>
      <c r="BD9" s="688">
        <v>0</v>
      </c>
      <c r="BE9" s="685">
        <v>0</v>
      </c>
      <c r="BF9" s="686">
        <v>0</v>
      </c>
      <c r="BG9" s="687">
        <f t="shared" si="13"/>
        <v>74</v>
      </c>
      <c r="BH9" s="688">
        <v>0</v>
      </c>
      <c r="BI9" s="685">
        <v>0</v>
      </c>
      <c r="BJ9" s="686">
        <v>0</v>
      </c>
      <c r="BK9" s="687">
        <f t="shared" si="14"/>
        <v>74</v>
      </c>
      <c r="BL9" s="688">
        <f t="shared" si="15"/>
        <v>2</v>
      </c>
      <c r="BM9" s="685">
        <f t="shared" ref="BM9:BM15" si="17">COUNTIF(D9:F9,"=8")+COUNTIF(H9:J9,"=8")+COUNTIF(L9:N9,"=8")+COUNTIF(P9:R9,"=8")+COUNTIF(T9:V9,"=8")+COUNTIF(X9:Z9,"=8")+COUNTIF(AB9:AD9,"=8")+COUNTIF(AF9:AH9,"=8")+COUNTIF(AJ9:AL9,"=8")+COUNTIF(AN9:AP9,"=8")+COUNTIF(AR9:AT9,"=8")+COUNTIF(AV9:AX9,"=8")+COUNTIF(AZ9:BB9,"=8")+COUNTIF(BD9:BF9,"=8")+COUNTIF(BH9:BJ9,"=8")</f>
        <v>4</v>
      </c>
      <c r="BN9" s="733">
        <f t="shared" si="16"/>
        <v>74</v>
      </c>
      <c r="BO9" s="601">
        <v>9</v>
      </c>
    </row>
    <row r="10" spans="1:110" s="45" customFormat="1" ht="21" customHeight="1" x14ac:dyDescent="0.25">
      <c r="A10" s="55">
        <v>5</v>
      </c>
      <c r="B10" s="269" t="s">
        <v>74</v>
      </c>
      <c r="C10" s="627" t="s">
        <v>107</v>
      </c>
      <c r="D10" s="52">
        <v>4</v>
      </c>
      <c r="E10" s="50">
        <v>8</v>
      </c>
      <c r="F10" s="159">
        <v>0</v>
      </c>
      <c r="G10" s="51">
        <f t="shared" si="0"/>
        <v>12</v>
      </c>
      <c r="H10" s="52">
        <v>0</v>
      </c>
      <c r="I10" s="50">
        <v>0</v>
      </c>
      <c r="J10" s="159">
        <v>0</v>
      </c>
      <c r="K10" s="51">
        <f t="shared" si="1"/>
        <v>12</v>
      </c>
      <c r="L10" s="52">
        <v>0</v>
      </c>
      <c r="M10" s="50">
        <v>0</v>
      </c>
      <c r="N10" s="159">
        <v>4</v>
      </c>
      <c r="O10" s="51">
        <f t="shared" si="2"/>
        <v>16</v>
      </c>
      <c r="P10" s="52">
        <v>0</v>
      </c>
      <c r="Q10" s="50">
        <v>10</v>
      </c>
      <c r="R10" s="159">
        <v>0</v>
      </c>
      <c r="S10" s="51">
        <f t="shared" si="3"/>
        <v>26</v>
      </c>
      <c r="T10" s="52">
        <v>0</v>
      </c>
      <c r="U10" s="50">
        <v>0</v>
      </c>
      <c r="V10" s="159">
        <v>0</v>
      </c>
      <c r="W10" s="51">
        <f t="shared" si="4"/>
        <v>26</v>
      </c>
      <c r="X10" s="52">
        <v>0</v>
      </c>
      <c r="Y10" s="50">
        <v>6</v>
      </c>
      <c r="Z10" s="159">
        <v>0</v>
      </c>
      <c r="AA10" s="51">
        <f t="shared" si="5"/>
        <v>32</v>
      </c>
      <c r="AB10" s="52">
        <v>0</v>
      </c>
      <c r="AC10" s="50">
        <v>8</v>
      </c>
      <c r="AD10" s="159">
        <v>0</v>
      </c>
      <c r="AE10" s="51">
        <f t="shared" si="6"/>
        <v>40</v>
      </c>
      <c r="AF10" s="52">
        <v>0</v>
      </c>
      <c r="AG10" s="50">
        <v>0</v>
      </c>
      <c r="AH10" s="159">
        <v>0</v>
      </c>
      <c r="AI10" s="51">
        <f t="shared" si="7"/>
        <v>40</v>
      </c>
      <c r="AJ10" s="52">
        <v>6</v>
      </c>
      <c r="AK10" s="50">
        <v>0</v>
      </c>
      <c r="AL10" s="159">
        <v>0</v>
      </c>
      <c r="AM10" s="51">
        <f t="shared" si="8"/>
        <v>46</v>
      </c>
      <c r="AN10" s="52">
        <v>0</v>
      </c>
      <c r="AO10" s="50">
        <v>8</v>
      </c>
      <c r="AP10" s="159">
        <v>0</v>
      </c>
      <c r="AQ10" s="51">
        <f t="shared" si="9"/>
        <v>54</v>
      </c>
      <c r="AR10" s="52">
        <v>0</v>
      </c>
      <c r="AS10" s="50">
        <v>0</v>
      </c>
      <c r="AT10" s="159">
        <v>0</v>
      </c>
      <c r="AU10" s="51">
        <f t="shared" si="10"/>
        <v>54</v>
      </c>
      <c r="AV10" s="52">
        <v>0</v>
      </c>
      <c r="AW10" s="50">
        <v>0</v>
      </c>
      <c r="AX10" s="159">
        <v>0</v>
      </c>
      <c r="AY10" s="51">
        <f t="shared" si="11"/>
        <v>54</v>
      </c>
      <c r="AZ10" s="52">
        <v>0</v>
      </c>
      <c r="BA10" s="50">
        <v>0</v>
      </c>
      <c r="BB10" s="159">
        <v>0</v>
      </c>
      <c r="BC10" s="51">
        <f t="shared" si="12"/>
        <v>54</v>
      </c>
      <c r="BD10" s="52">
        <v>0</v>
      </c>
      <c r="BE10" s="50">
        <v>6</v>
      </c>
      <c r="BF10" s="159">
        <v>0</v>
      </c>
      <c r="BG10" s="51">
        <f t="shared" si="13"/>
        <v>60</v>
      </c>
      <c r="BH10" s="52">
        <v>0</v>
      </c>
      <c r="BI10" s="50">
        <v>0</v>
      </c>
      <c r="BJ10" s="159">
        <v>0</v>
      </c>
      <c r="BK10" s="51">
        <f t="shared" si="14"/>
        <v>60</v>
      </c>
      <c r="BL10" s="52">
        <f t="shared" si="15"/>
        <v>1</v>
      </c>
      <c r="BM10" s="50">
        <f t="shared" si="17"/>
        <v>3</v>
      </c>
      <c r="BN10" s="174">
        <f t="shared" si="16"/>
        <v>60</v>
      </c>
      <c r="BO10" s="55">
        <v>10</v>
      </c>
    </row>
    <row r="11" spans="1:110" s="124" customFormat="1" ht="21" customHeight="1" x14ac:dyDescent="0.25">
      <c r="A11" s="577">
        <v>6</v>
      </c>
      <c r="B11" s="650" t="s">
        <v>76</v>
      </c>
      <c r="C11" s="651" t="s">
        <v>108</v>
      </c>
      <c r="D11" s="694">
        <v>8</v>
      </c>
      <c r="E11" s="691">
        <v>8</v>
      </c>
      <c r="F11" s="692">
        <v>10</v>
      </c>
      <c r="G11" s="693">
        <f t="shared" si="0"/>
        <v>26</v>
      </c>
      <c r="H11" s="694">
        <v>6</v>
      </c>
      <c r="I11" s="691">
        <v>4</v>
      </c>
      <c r="J11" s="692">
        <v>8</v>
      </c>
      <c r="K11" s="693">
        <f t="shared" si="1"/>
        <v>44</v>
      </c>
      <c r="L11" s="694">
        <v>0</v>
      </c>
      <c r="M11" s="691">
        <v>4</v>
      </c>
      <c r="N11" s="692">
        <v>8</v>
      </c>
      <c r="O11" s="693">
        <f t="shared" si="2"/>
        <v>56</v>
      </c>
      <c r="P11" s="694">
        <v>8</v>
      </c>
      <c r="Q11" s="691">
        <v>10</v>
      </c>
      <c r="R11" s="692">
        <v>0</v>
      </c>
      <c r="S11" s="693">
        <f t="shared" si="3"/>
        <v>74</v>
      </c>
      <c r="T11" s="694">
        <v>10</v>
      </c>
      <c r="U11" s="691">
        <v>8</v>
      </c>
      <c r="V11" s="692">
        <v>10</v>
      </c>
      <c r="W11" s="693">
        <f t="shared" si="4"/>
        <v>102</v>
      </c>
      <c r="X11" s="694">
        <v>4</v>
      </c>
      <c r="Y11" s="691">
        <v>4</v>
      </c>
      <c r="Z11" s="692">
        <v>0</v>
      </c>
      <c r="AA11" s="693">
        <f t="shared" si="5"/>
        <v>110</v>
      </c>
      <c r="AB11" s="694">
        <v>6</v>
      </c>
      <c r="AC11" s="691">
        <v>10</v>
      </c>
      <c r="AD11" s="692">
        <v>10</v>
      </c>
      <c r="AE11" s="693">
        <f t="shared" si="6"/>
        <v>136</v>
      </c>
      <c r="AF11" s="694">
        <v>8</v>
      </c>
      <c r="AG11" s="691">
        <v>4</v>
      </c>
      <c r="AH11" s="692">
        <v>8</v>
      </c>
      <c r="AI11" s="693">
        <f t="shared" si="7"/>
        <v>156</v>
      </c>
      <c r="AJ11" s="694">
        <v>10</v>
      </c>
      <c r="AK11" s="691">
        <v>4</v>
      </c>
      <c r="AL11" s="692">
        <v>6</v>
      </c>
      <c r="AM11" s="693">
        <f t="shared" si="8"/>
        <v>176</v>
      </c>
      <c r="AN11" s="694">
        <v>8</v>
      </c>
      <c r="AO11" s="691">
        <v>10</v>
      </c>
      <c r="AP11" s="692">
        <v>6</v>
      </c>
      <c r="AQ11" s="693">
        <f t="shared" si="9"/>
        <v>200</v>
      </c>
      <c r="AR11" s="694">
        <v>8</v>
      </c>
      <c r="AS11" s="691">
        <v>8</v>
      </c>
      <c r="AT11" s="692">
        <v>4</v>
      </c>
      <c r="AU11" s="693">
        <f t="shared" si="10"/>
        <v>220</v>
      </c>
      <c r="AV11" s="694">
        <v>4</v>
      </c>
      <c r="AW11" s="691">
        <v>10</v>
      </c>
      <c r="AX11" s="692">
        <v>0</v>
      </c>
      <c r="AY11" s="693">
        <f t="shared" si="11"/>
        <v>234</v>
      </c>
      <c r="AZ11" s="694">
        <v>10</v>
      </c>
      <c r="BA11" s="691">
        <v>6</v>
      </c>
      <c r="BB11" s="692">
        <v>8</v>
      </c>
      <c r="BC11" s="693">
        <f t="shared" si="12"/>
        <v>258</v>
      </c>
      <c r="BD11" s="694">
        <v>4</v>
      </c>
      <c r="BE11" s="691">
        <v>10</v>
      </c>
      <c r="BF11" s="692">
        <v>10</v>
      </c>
      <c r="BG11" s="693">
        <f t="shared" si="13"/>
        <v>282</v>
      </c>
      <c r="BH11" s="694">
        <v>6</v>
      </c>
      <c r="BI11" s="691">
        <v>4</v>
      </c>
      <c r="BJ11" s="692">
        <v>8</v>
      </c>
      <c r="BK11" s="693">
        <f t="shared" si="14"/>
        <v>300</v>
      </c>
      <c r="BL11" s="694">
        <f t="shared" ref="BL11" si="18">COUNTIF(D11:F11,"=10")+COUNTIF(H11:J11,"=10")+COUNTIF(L11:N11,"=10")+COUNTIF(P11:R11,"=10")+COUNTIF(T11:V11,"=10")+COUNTIF(X11:Z11,"=10")+COUNTIF(AB11:AD11,"=10")+COUNTIF(AF11:AH11,"=10")+COUNTIF(AJ11:AL11,"=10")+COUNTIF(AN11:AP11,"=10")+COUNTIF(AR11:AT11,"=10")+COUNTIF(AV11:AX11,"=10")+COUNTIF(AZ11:BB11,"=10")+COUNTIF(BD11:BF11,"=10")+COUNTIF(BH11:BJ11,"=10")</f>
        <v>12</v>
      </c>
      <c r="BM11" s="691">
        <f t="shared" ref="BM11" si="19">COUNTIF(D11:F11,"=8")+COUNTIF(H11:J11,"=8")+COUNTIF(L11:N11,"=8")+COUNTIF(P11:R11,"=8")+COUNTIF(T11:V11,"=8")+COUNTIF(X11:Z11,"=8")+COUNTIF(AB11:AD11,"=8")+COUNTIF(AF11:AH11,"=8")+COUNTIF(AJ11:AL11,"=8")+COUNTIF(AN11:AP11,"=8")+COUNTIF(AR11:AT11,"=8")+COUNTIF(AV11:AX11,"=8")+COUNTIF(AZ11:BB11,"=8")+COUNTIF(BD11:BF11,"=8")+COUNTIF(BH11:BJ11,"=8")</f>
        <v>13</v>
      </c>
      <c r="BN11" s="947">
        <f t="shared" ref="BN11" si="20">BK11</f>
        <v>300</v>
      </c>
      <c r="BO11" s="740">
        <v>2</v>
      </c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</row>
    <row r="12" spans="1:110" s="235" customFormat="1" ht="21" customHeight="1" x14ac:dyDescent="0.25">
      <c r="A12" s="219">
        <v>7</v>
      </c>
      <c r="B12" s="658" t="s">
        <v>72</v>
      </c>
      <c r="C12" s="659" t="s">
        <v>109</v>
      </c>
      <c r="D12" s="230">
        <v>10</v>
      </c>
      <c r="E12" s="231">
        <v>0</v>
      </c>
      <c r="F12" s="232">
        <v>0</v>
      </c>
      <c r="G12" s="233">
        <f t="shared" si="0"/>
        <v>10</v>
      </c>
      <c r="H12" s="230">
        <v>8</v>
      </c>
      <c r="I12" s="231">
        <v>0</v>
      </c>
      <c r="J12" s="232">
        <v>0</v>
      </c>
      <c r="K12" s="233">
        <f t="shared" si="1"/>
        <v>18</v>
      </c>
      <c r="L12" s="230">
        <v>6</v>
      </c>
      <c r="M12" s="231">
        <v>0</v>
      </c>
      <c r="N12" s="232">
        <v>0</v>
      </c>
      <c r="O12" s="233">
        <f t="shared" si="2"/>
        <v>24</v>
      </c>
      <c r="P12" s="230">
        <v>4</v>
      </c>
      <c r="Q12" s="231">
        <v>10</v>
      </c>
      <c r="R12" s="232">
        <v>10</v>
      </c>
      <c r="S12" s="233">
        <f t="shared" si="3"/>
        <v>48</v>
      </c>
      <c r="T12" s="230">
        <v>0</v>
      </c>
      <c r="U12" s="231">
        <v>6</v>
      </c>
      <c r="V12" s="232">
        <v>0</v>
      </c>
      <c r="W12" s="233">
        <f t="shared" si="4"/>
        <v>54</v>
      </c>
      <c r="X12" s="230">
        <v>4</v>
      </c>
      <c r="Y12" s="231">
        <v>6</v>
      </c>
      <c r="Z12" s="232">
        <v>0</v>
      </c>
      <c r="AA12" s="233">
        <f t="shared" si="5"/>
        <v>64</v>
      </c>
      <c r="AB12" s="230">
        <v>6</v>
      </c>
      <c r="AC12" s="231">
        <v>10</v>
      </c>
      <c r="AD12" s="232">
        <v>4</v>
      </c>
      <c r="AE12" s="233">
        <f t="shared" si="6"/>
        <v>84</v>
      </c>
      <c r="AF12" s="230">
        <v>6</v>
      </c>
      <c r="AG12" s="231">
        <v>8</v>
      </c>
      <c r="AH12" s="232">
        <v>0</v>
      </c>
      <c r="AI12" s="233">
        <f t="shared" si="7"/>
        <v>98</v>
      </c>
      <c r="AJ12" s="230">
        <v>10</v>
      </c>
      <c r="AK12" s="231">
        <v>0</v>
      </c>
      <c r="AL12" s="232">
        <v>0</v>
      </c>
      <c r="AM12" s="233">
        <f t="shared" si="8"/>
        <v>108</v>
      </c>
      <c r="AN12" s="230">
        <v>10</v>
      </c>
      <c r="AO12" s="231">
        <v>10</v>
      </c>
      <c r="AP12" s="232">
        <v>10</v>
      </c>
      <c r="AQ12" s="233">
        <f t="shared" si="9"/>
        <v>138</v>
      </c>
      <c r="AR12" s="230">
        <v>6</v>
      </c>
      <c r="AS12" s="231">
        <v>6</v>
      </c>
      <c r="AT12" s="232">
        <v>0</v>
      </c>
      <c r="AU12" s="233">
        <f t="shared" si="10"/>
        <v>150</v>
      </c>
      <c r="AV12" s="230">
        <v>8</v>
      </c>
      <c r="AW12" s="231">
        <v>4</v>
      </c>
      <c r="AX12" s="232">
        <v>0</v>
      </c>
      <c r="AY12" s="233">
        <f t="shared" si="11"/>
        <v>162</v>
      </c>
      <c r="AZ12" s="230">
        <v>0</v>
      </c>
      <c r="BA12" s="231">
        <v>8</v>
      </c>
      <c r="BB12" s="232">
        <v>6</v>
      </c>
      <c r="BC12" s="233">
        <f t="shared" si="12"/>
        <v>176</v>
      </c>
      <c r="BD12" s="230">
        <v>10</v>
      </c>
      <c r="BE12" s="231">
        <v>0</v>
      </c>
      <c r="BF12" s="232">
        <v>10</v>
      </c>
      <c r="BG12" s="233">
        <f t="shared" si="13"/>
        <v>196</v>
      </c>
      <c r="BH12" s="230">
        <v>6</v>
      </c>
      <c r="BI12" s="231">
        <v>0</v>
      </c>
      <c r="BJ12" s="232">
        <v>0</v>
      </c>
      <c r="BK12" s="233">
        <f t="shared" si="14"/>
        <v>202</v>
      </c>
      <c r="BL12" s="230">
        <f t="shared" si="15"/>
        <v>10</v>
      </c>
      <c r="BM12" s="231">
        <f t="shared" si="17"/>
        <v>4</v>
      </c>
      <c r="BN12" s="234">
        <f t="shared" si="16"/>
        <v>202</v>
      </c>
      <c r="BO12" s="738">
        <v>3</v>
      </c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</row>
    <row r="13" spans="1:110" s="229" customFormat="1" ht="21" customHeight="1" x14ac:dyDescent="0.25">
      <c r="A13" s="222">
        <v>8</v>
      </c>
      <c r="B13" s="665" t="s">
        <v>70</v>
      </c>
      <c r="C13" s="666" t="s">
        <v>104</v>
      </c>
      <c r="D13" s="223">
        <v>10</v>
      </c>
      <c r="E13" s="224">
        <v>8</v>
      </c>
      <c r="F13" s="225">
        <v>10</v>
      </c>
      <c r="G13" s="226">
        <f t="shared" si="0"/>
        <v>28</v>
      </c>
      <c r="H13" s="223">
        <v>8</v>
      </c>
      <c r="I13" s="224">
        <v>10</v>
      </c>
      <c r="J13" s="225">
        <v>10</v>
      </c>
      <c r="K13" s="226">
        <f t="shared" si="1"/>
        <v>56</v>
      </c>
      <c r="L13" s="223">
        <v>8</v>
      </c>
      <c r="M13" s="224">
        <v>0</v>
      </c>
      <c r="N13" s="225">
        <v>8</v>
      </c>
      <c r="O13" s="226">
        <f t="shared" si="2"/>
        <v>72</v>
      </c>
      <c r="P13" s="223">
        <v>6</v>
      </c>
      <c r="Q13" s="224">
        <v>10</v>
      </c>
      <c r="R13" s="225">
        <v>0</v>
      </c>
      <c r="S13" s="226">
        <f t="shared" si="3"/>
        <v>88</v>
      </c>
      <c r="T13" s="223">
        <v>10</v>
      </c>
      <c r="U13" s="224">
        <v>8</v>
      </c>
      <c r="V13" s="225">
        <v>10</v>
      </c>
      <c r="W13" s="226">
        <f t="shared" si="4"/>
        <v>116</v>
      </c>
      <c r="X13" s="223">
        <v>8</v>
      </c>
      <c r="Y13" s="224">
        <v>6</v>
      </c>
      <c r="Z13" s="225">
        <v>6</v>
      </c>
      <c r="AA13" s="226">
        <f t="shared" si="5"/>
        <v>136</v>
      </c>
      <c r="AB13" s="223">
        <v>10</v>
      </c>
      <c r="AC13" s="224">
        <v>10</v>
      </c>
      <c r="AD13" s="225">
        <v>6</v>
      </c>
      <c r="AE13" s="226">
        <f t="shared" si="6"/>
        <v>162</v>
      </c>
      <c r="AF13" s="223">
        <v>10</v>
      </c>
      <c r="AG13" s="224">
        <v>10</v>
      </c>
      <c r="AH13" s="225">
        <v>10</v>
      </c>
      <c r="AI13" s="226">
        <f t="shared" si="7"/>
        <v>192</v>
      </c>
      <c r="AJ13" s="223">
        <v>8</v>
      </c>
      <c r="AK13" s="224">
        <v>10</v>
      </c>
      <c r="AL13" s="225">
        <v>4</v>
      </c>
      <c r="AM13" s="226">
        <f t="shared" si="8"/>
        <v>214</v>
      </c>
      <c r="AN13" s="223">
        <v>10</v>
      </c>
      <c r="AO13" s="224">
        <v>10</v>
      </c>
      <c r="AP13" s="225">
        <v>10</v>
      </c>
      <c r="AQ13" s="226">
        <f t="shared" si="9"/>
        <v>244</v>
      </c>
      <c r="AR13" s="223">
        <v>6</v>
      </c>
      <c r="AS13" s="224">
        <v>10</v>
      </c>
      <c r="AT13" s="225">
        <v>10</v>
      </c>
      <c r="AU13" s="226">
        <f t="shared" si="10"/>
        <v>270</v>
      </c>
      <c r="AV13" s="223">
        <v>10</v>
      </c>
      <c r="AW13" s="224">
        <v>8</v>
      </c>
      <c r="AX13" s="225">
        <v>8</v>
      </c>
      <c r="AY13" s="226">
        <f t="shared" si="11"/>
        <v>296</v>
      </c>
      <c r="AZ13" s="223">
        <v>10</v>
      </c>
      <c r="BA13" s="224">
        <v>8</v>
      </c>
      <c r="BB13" s="225">
        <v>10</v>
      </c>
      <c r="BC13" s="226">
        <f t="shared" si="12"/>
        <v>324</v>
      </c>
      <c r="BD13" s="223">
        <v>10</v>
      </c>
      <c r="BE13" s="224">
        <v>6</v>
      </c>
      <c r="BF13" s="225">
        <v>6</v>
      </c>
      <c r="BG13" s="226">
        <f t="shared" si="13"/>
        <v>346</v>
      </c>
      <c r="BH13" s="223">
        <v>8</v>
      </c>
      <c r="BI13" s="224">
        <v>6</v>
      </c>
      <c r="BJ13" s="225">
        <v>0</v>
      </c>
      <c r="BK13" s="226">
        <f t="shared" si="14"/>
        <v>360</v>
      </c>
      <c r="BL13" s="223">
        <f t="shared" si="15"/>
        <v>22</v>
      </c>
      <c r="BM13" s="224">
        <f t="shared" si="17"/>
        <v>11</v>
      </c>
      <c r="BN13" s="227">
        <f t="shared" si="16"/>
        <v>360</v>
      </c>
      <c r="BO13" s="292">
        <v>1</v>
      </c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</row>
    <row r="14" spans="1:110" s="45" customFormat="1" ht="21" customHeight="1" x14ac:dyDescent="0.25">
      <c r="A14" s="55">
        <v>9</v>
      </c>
      <c r="B14" s="269" t="s">
        <v>75</v>
      </c>
      <c r="C14" s="269" t="s">
        <v>107</v>
      </c>
      <c r="D14" s="52">
        <v>10</v>
      </c>
      <c r="E14" s="50">
        <v>0</v>
      </c>
      <c r="F14" s="159">
        <v>0</v>
      </c>
      <c r="G14" s="51">
        <f t="shared" si="0"/>
        <v>10</v>
      </c>
      <c r="H14" s="52">
        <v>10</v>
      </c>
      <c r="I14" s="50">
        <v>0</v>
      </c>
      <c r="J14" s="159">
        <v>8</v>
      </c>
      <c r="K14" s="51">
        <f t="shared" si="1"/>
        <v>28</v>
      </c>
      <c r="L14" s="52">
        <v>6</v>
      </c>
      <c r="M14" s="50">
        <v>0</v>
      </c>
      <c r="N14" s="159">
        <v>0</v>
      </c>
      <c r="O14" s="51">
        <f t="shared" si="2"/>
        <v>34</v>
      </c>
      <c r="P14" s="52">
        <v>10</v>
      </c>
      <c r="Q14" s="50">
        <v>0</v>
      </c>
      <c r="R14" s="159">
        <v>10</v>
      </c>
      <c r="S14" s="51">
        <f t="shared" si="3"/>
        <v>54</v>
      </c>
      <c r="T14" s="52">
        <v>0</v>
      </c>
      <c r="U14" s="50">
        <v>0</v>
      </c>
      <c r="V14" s="159">
        <v>0</v>
      </c>
      <c r="W14" s="51">
        <f t="shared" si="4"/>
        <v>54</v>
      </c>
      <c r="X14" s="52">
        <v>0</v>
      </c>
      <c r="Y14" s="50">
        <v>0</v>
      </c>
      <c r="Z14" s="159">
        <v>4</v>
      </c>
      <c r="AA14" s="51">
        <f t="shared" si="5"/>
        <v>58</v>
      </c>
      <c r="AB14" s="52">
        <v>10</v>
      </c>
      <c r="AC14" s="50">
        <v>0</v>
      </c>
      <c r="AD14" s="159">
        <v>8</v>
      </c>
      <c r="AE14" s="51">
        <f t="shared" si="6"/>
        <v>76</v>
      </c>
      <c r="AF14" s="52">
        <v>10</v>
      </c>
      <c r="AG14" s="50">
        <v>0</v>
      </c>
      <c r="AH14" s="159">
        <v>0</v>
      </c>
      <c r="AI14" s="51">
        <f t="shared" si="7"/>
        <v>86</v>
      </c>
      <c r="AJ14" s="52">
        <v>0</v>
      </c>
      <c r="AK14" s="50">
        <v>0</v>
      </c>
      <c r="AL14" s="159">
        <v>0</v>
      </c>
      <c r="AM14" s="51">
        <f t="shared" si="8"/>
        <v>86</v>
      </c>
      <c r="AN14" s="52">
        <v>8</v>
      </c>
      <c r="AO14" s="50">
        <v>0</v>
      </c>
      <c r="AP14" s="159">
        <v>0</v>
      </c>
      <c r="AQ14" s="51">
        <f t="shared" si="9"/>
        <v>94</v>
      </c>
      <c r="AR14" s="52">
        <v>6</v>
      </c>
      <c r="AS14" s="50">
        <v>10</v>
      </c>
      <c r="AT14" s="159">
        <v>6</v>
      </c>
      <c r="AU14" s="51">
        <f t="shared" si="10"/>
        <v>116</v>
      </c>
      <c r="AV14" s="52">
        <v>0</v>
      </c>
      <c r="AW14" s="50">
        <v>0</v>
      </c>
      <c r="AX14" s="159">
        <v>0</v>
      </c>
      <c r="AY14" s="51">
        <f t="shared" si="11"/>
        <v>116</v>
      </c>
      <c r="AZ14" s="52">
        <v>10</v>
      </c>
      <c r="BA14" s="50">
        <v>0</v>
      </c>
      <c r="BB14" s="159">
        <v>0</v>
      </c>
      <c r="BC14" s="51">
        <f t="shared" si="12"/>
        <v>126</v>
      </c>
      <c r="BD14" s="52">
        <v>6</v>
      </c>
      <c r="BE14" s="50">
        <v>10</v>
      </c>
      <c r="BF14" s="159">
        <v>6</v>
      </c>
      <c r="BG14" s="51">
        <f t="shared" si="13"/>
        <v>148</v>
      </c>
      <c r="BH14" s="52">
        <v>8</v>
      </c>
      <c r="BI14" s="50">
        <v>0</v>
      </c>
      <c r="BJ14" s="159">
        <v>0</v>
      </c>
      <c r="BK14" s="51">
        <f t="shared" si="14"/>
        <v>156</v>
      </c>
      <c r="BL14" s="52">
        <f t="shared" si="15"/>
        <v>9</v>
      </c>
      <c r="BM14" s="50">
        <f t="shared" si="17"/>
        <v>4</v>
      </c>
      <c r="BN14" s="174">
        <f t="shared" si="16"/>
        <v>156</v>
      </c>
      <c r="BO14" s="55">
        <v>6</v>
      </c>
    </row>
    <row r="15" spans="1:110" s="126" customFormat="1" ht="21" customHeight="1" thickBot="1" x14ac:dyDescent="0.3">
      <c r="A15" s="614">
        <v>10</v>
      </c>
      <c r="B15" s="710" t="s">
        <v>92</v>
      </c>
      <c r="C15" s="711" t="s">
        <v>107</v>
      </c>
      <c r="D15" s="716">
        <v>8</v>
      </c>
      <c r="E15" s="713">
        <v>0</v>
      </c>
      <c r="F15" s="714">
        <v>6</v>
      </c>
      <c r="G15" s="715">
        <f t="shared" si="0"/>
        <v>14</v>
      </c>
      <c r="H15" s="716">
        <v>4</v>
      </c>
      <c r="I15" s="713">
        <v>10</v>
      </c>
      <c r="J15" s="714">
        <v>0</v>
      </c>
      <c r="K15" s="715">
        <f t="shared" si="1"/>
        <v>28</v>
      </c>
      <c r="L15" s="716">
        <v>0</v>
      </c>
      <c r="M15" s="713">
        <v>6</v>
      </c>
      <c r="N15" s="714">
        <v>0</v>
      </c>
      <c r="O15" s="715">
        <f t="shared" si="2"/>
        <v>34</v>
      </c>
      <c r="P15" s="716">
        <v>0</v>
      </c>
      <c r="Q15" s="713">
        <v>0</v>
      </c>
      <c r="R15" s="714">
        <v>6</v>
      </c>
      <c r="S15" s="715">
        <f t="shared" si="3"/>
        <v>40</v>
      </c>
      <c r="T15" s="716">
        <v>8</v>
      </c>
      <c r="U15" s="713">
        <v>6</v>
      </c>
      <c r="V15" s="714">
        <v>0</v>
      </c>
      <c r="W15" s="715">
        <f t="shared" si="4"/>
        <v>54</v>
      </c>
      <c r="X15" s="716">
        <v>0</v>
      </c>
      <c r="Y15" s="713">
        <v>0</v>
      </c>
      <c r="Z15" s="714">
        <v>0</v>
      </c>
      <c r="AA15" s="715">
        <f t="shared" si="5"/>
        <v>54</v>
      </c>
      <c r="AB15" s="716">
        <v>0</v>
      </c>
      <c r="AC15" s="713">
        <v>6</v>
      </c>
      <c r="AD15" s="714">
        <v>6</v>
      </c>
      <c r="AE15" s="715">
        <f t="shared" si="6"/>
        <v>66</v>
      </c>
      <c r="AF15" s="716">
        <v>8</v>
      </c>
      <c r="AG15" s="713">
        <v>6</v>
      </c>
      <c r="AH15" s="714">
        <v>4</v>
      </c>
      <c r="AI15" s="715">
        <f t="shared" si="7"/>
        <v>84</v>
      </c>
      <c r="AJ15" s="716">
        <v>0</v>
      </c>
      <c r="AK15" s="713">
        <v>10</v>
      </c>
      <c r="AL15" s="714">
        <v>0</v>
      </c>
      <c r="AM15" s="715">
        <f t="shared" si="8"/>
        <v>94</v>
      </c>
      <c r="AN15" s="716">
        <v>0</v>
      </c>
      <c r="AO15" s="713">
        <v>6</v>
      </c>
      <c r="AP15" s="714">
        <v>6</v>
      </c>
      <c r="AQ15" s="715">
        <f t="shared" si="9"/>
        <v>106</v>
      </c>
      <c r="AR15" s="716">
        <v>0</v>
      </c>
      <c r="AS15" s="713">
        <v>0</v>
      </c>
      <c r="AT15" s="714">
        <v>0</v>
      </c>
      <c r="AU15" s="715">
        <f t="shared" si="10"/>
        <v>106</v>
      </c>
      <c r="AV15" s="716">
        <v>0</v>
      </c>
      <c r="AW15" s="713">
        <v>0</v>
      </c>
      <c r="AX15" s="714">
        <v>0</v>
      </c>
      <c r="AY15" s="715">
        <f t="shared" si="11"/>
        <v>106</v>
      </c>
      <c r="AZ15" s="716">
        <v>0</v>
      </c>
      <c r="BA15" s="713">
        <v>0</v>
      </c>
      <c r="BB15" s="714">
        <v>6</v>
      </c>
      <c r="BC15" s="715">
        <f t="shared" si="12"/>
        <v>112</v>
      </c>
      <c r="BD15" s="716">
        <v>0</v>
      </c>
      <c r="BE15" s="713">
        <v>0</v>
      </c>
      <c r="BF15" s="714">
        <v>6</v>
      </c>
      <c r="BG15" s="715">
        <f t="shared" si="13"/>
        <v>118</v>
      </c>
      <c r="BH15" s="716">
        <v>0</v>
      </c>
      <c r="BI15" s="713">
        <v>0</v>
      </c>
      <c r="BJ15" s="714">
        <v>0</v>
      </c>
      <c r="BK15" s="715">
        <f t="shared" si="14"/>
        <v>118</v>
      </c>
      <c r="BL15" s="716">
        <f t="shared" si="15"/>
        <v>2</v>
      </c>
      <c r="BM15" s="713">
        <f t="shared" si="17"/>
        <v>3</v>
      </c>
      <c r="BN15" s="741">
        <f t="shared" si="16"/>
        <v>118</v>
      </c>
      <c r="BO15" s="614">
        <v>7</v>
      </c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</row>
    <row r="16" spans="1:110" s="45" customFormat="1" ht="21" customHeight="1" x14ac:dyDescent="0.25">
      <c r="A16" s="99"/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</row>
    <row r="17" ht="24.75" customHeight="1" x14ac:dyDescent="0.25"/>
    <row r="18" ht="24.75" customHeight="1" x14ac:dyDescent="0.25"/>
    <row r="19" ht="24.75" customHeight="1" x14ac:dyDescent="0.25"/>
  </sheetData>
  <sortState ref="B35:D43">
    <sortCondition descending="1" ref="D34:D43"/>
  </sortState>
  <mergeCells count="38">
    <mergeCell ref="BM4:BM5"/>
    <mergeCell ref="BN4:BN5"/>
    <mergeCell ref="BO4:BO5"/>
    <mergeCell ref="D2:W2"/>
    <mergeCell ref="AR4:AT4"/>
    <mergeCell ref="AU4:AU5"/>
    <mergeCell ref="AV4:AX4"/>
    <mergeCell ref="AY4:AY5"/>
    <mergeCell ref="AZ4:BB4"/>
    <mergeCell ref="BC4:BC5"/>
    <mergeCell ref="BD4:BF4"/>
    <mergeCell ref="BG4:BG5"/>
    <mergeCell ref="BH4:BJ4"/>
    <mergeCell ref="BK4:BK5"/>
    <mergeCell ref="AJ4:AL4"/>
    <mergeCell ref="AM4:AM5"/>
    <mergeCell ref="AN4:AP4"/>
    <mergeCell ref="AQ4:AQ5"/>
    <mergeCell ref="BL4:BL5"/>
    <mergeCell ref="G4:G5"/>
    <mergeCell ref="H4:J4"/>
    <mergeCell ref="K4:K5"/>
    <mergeCell ref="L4:N4"/>
    <mergeCell ref="O4:O5"/>
    <mergeCell ref="AE4:AE5"/>
    <mergeCell ref="AF4:AH4"/>
    <mergeCell ref="AI4:AI5"/>
    <mergeCell ref="AB4:AD4"/>
    <mergeCell ref="P4:R4"/>
    <mergeCell ref="S4:S5"/>
    <mergeCell ref="T4:V4"/>
    <mergeCell ref="W4:W5"/>
    <mergeCell ref="X4:Z4"/>
    <mergeCell ref="AA4:AA5"/>
    <mergeCell ref="A4:A5"/>
    <mergeCell ref="B4:B5"/>
    <mergeCell ref="C4:C5"/>
    <mergeCell ref="D4:F4"/>
  </mergeCells>
  <pageMargins left="0.7" right="0.7" top="0.75" bottom="0.75" header="0.3" footer="0.3"/>
  <pageSetup paperSize="9" scale="3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16"/>
  <sheetViews>
    <sheetView zoomScale="85" zoomScaleNormal="85" workbookViewId="0">
      <selection activeCell="N34" sqref="N34"/>
    </sheetView>
  </sheetViews>
  <sheetFormatPr defaultRowHeight="15" x14ac:dyDescent="0.25"/>
  <cols>
    <col min="1" max="1" width="3.7109375" customWidth="1"/>
    <col min="2" max="2" width="23.5703125" bestFit="1" customWidth="1"/>
    <col min="3" max="3" width="21.85546875" bestFit="1" customWidth="1"/>
    <col min="4" max="4" width="4.28515625" customWidth="1"/>
    <col min="5" max="5" width="4.5703125" customWidth="1"/>
    <col min="6" max="45" width="4.28515625" customWidth="1"/>
    <col min="46" max="46" width="7.28515625" bestFit="1" customWidth="1"/>
  </cols>
  <sheetData>
    <row r="1" spans="1:126" ht="15.75" thickBot="1" x14ac:dyDescent="0.3"/>
    <row r="2" spans="1:126" ht="29.25" thickBot="1" x14ac:dyDescent="0.5">
      <c r="A2" s="69"/>
      <c r="B2" s="69"/>
      <c r="C2" s="305" t="s">
        <v>33</v>
      </c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6"/>
      <c r="P2" s="7"/>
      <c r="Q2" s="7"/>
      <c r="R2" s="7"/>
      <c r="S2" s="7"/>
      <c r="T2" s="7"/>
      <c r="U2" s="7"/>
      <c r="V2" s="7"/>
      <c r="W2" s="7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</row>
    <row r="3" spans="1:126" ht="21.75" thickBot="1" x14ac:dyDescent="0.3">
      <c r="A3" s="8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126" ht="23.25" customHeight="1" x14ac:dyDescent="0.25">
      <c r="A4" s="332" t="s">
        <v>0</v>
      </c>
      <c r="B4" s="332" t="s">
        <v>1</v>
      </c>
      <c r="C4" s="332" t="s">
        <v>2</v>
      </c>
      <c r="D4" s="335" t="s">
        <v>3</v>
      </c>
      <c r="E4" s="331"/>
      <c r="F4" s="336"/>
      <c r="G4" s="337" t="s">
        <v>18</v>
      </c>
      <c r="H4" s="335" t="s">
        <v>4</v>
      </c>
      <c r="I4" s="331"/>
      <c r="J4" s="336"/>
      <c r="K4" s="337" t="s">
        <v>18</v>
      </c>
      <c r="L4" s="331" t="s">
        <v>5</v>
      </c>
      <c r="M4" s="331"/>
      <c r="N4" s="331"/>
      <c r="O4" s="337" t="s">
        <v>18</v>
      </c>
      <c r="P4" s="331" t="s">
        <v>6</v>
      </c>
      <c r="Q4" s="331"/>
      <c r="R4" s="331"/>
      <c r="S4" s="337" t="s">
        <v>18</v>
      </c>
      <c r="T4" s="331" t="s">
        <v>7</v>
      </c>
      <c r="U4" s="331"/>
      <c r="V4" s="331"/>
      <c r="W4" s="337" t="s">
        <v>18</v>
      </c>
      <c r="X4" s="335" t="s">
        <v>9</v>
      </c>
      <c r="Y4" s="331"/>
      <c r="Z4" s="336"/>
      <c r="AA4" s="337" t="s">
        <v>18</v>
      </c>
      <c r="AB4" s="335" t="s">
        <v>10</v>
      </c>
      <c r="AC4" s="331"/>
      <c r="AD4" s="336"/>
      <c r="AE4" s="337" t="s">
        <v>18</v>
      </c>
      <c r="AF4" s="335" t="s">
        <v>11</v>
      </c>
      <c r="AG4" s="331"/>
      <c r="AH4" s="336"/>
      <c r="AI4" s="337" t="s">
        <v>18</v>
      </c>
      <c r="AJ4" s="335" t="s">
        <v>12</v>
      </c>
      <c r="AK4" s="331"/>
      <c r="AL4" s="336"/>
      <c r="AM4" s="337" t="s">
        <v>18</v>
      </c>
      <c r="AN4" s="335" t="s">
        <v>13</v>
      </c>
      <c r="AO4" s="331"/>
      <c r="AP4" s="336"/>
      <c r="AQ4" s="337" t="s">
        <v>18</v>
      </c>
      <c r="AR4" s="348" t="s">
        <v>28</v>
      </c>
      <c r="AS4" s="348" t="s">
        <v>29</v>
      </c>
      <c r="AT4" s="344" t="s">
        <v>8</v>
      </c>
      <c r="AU4" s="332" t="s">
        <v>14</v>
      </c>
    </row>
    <row r="5" spans="1:126" s="45" customFormat="1" ht="24" customHeight="1" thickBot="1" x14ac:dyDescent="0.3">
      <c r="A5" s="333"/>
      <c r="B5" s="334"/>
      <c r="C5" s="334"/>
      <c r="D5" s="101" t="s">
        <v>21</v>
      </c>
      <c r="E5" s="102" t="s">
        <v>27</v>
      </c>
      <c r="F5" s="103" t="s">
        <v>22</v>
      </c>
      <c r="G5" s="338"/>
      <c r="H5" s="101" t="s">
        <v>21</v>
      </c>
      <c r="I5" s="102" t="s">
        <v>27</v>
      </c>
      <c r="J5" s="103" t="s">
        <v>22</v>
      </c>
      <c r="K5" s="359"/>
      <c r="L5" s="175" t="s">
        <v>21</v>
      </c>
      <c r="M5" s="176" t="s">
        <v>27</v>
      </c>
      <c r="N5" s="177" t="s">
        <v>22</v>
      </c>
      <c r="O5" s="359"/>
      <c r="P5" s="175" t="s">
        <v>21</v>
      </c>
      <c r="Q5" s="176" t="s">
        <v>27</v>
      </c>
      <c r="R5" s="177" t="s">
        <v>22</v>
      </c>
      <c r="S5" s="359"/>
      <c r="T5" s="175" t="s">
        <v>21</v>
      </c>
      <c r="U5" s="176" t="s">
        <v>27</v>
      </c>
      <c r="V5" s="177" t="s">
        <v>22</v>
      </c>
      <c r="W5" s="359"/>
      <c r="X5" s="175" t="s">
        <v>21</v>
      </c>
      <c r="Y5" s="176" t="s">
        <v>27</v>
      </c>
      <c r="Z5" s="177" t="s">
        <v>22</v>
      </c>
      <c r="AA5" s="359"/>
      <c r="AB5" s="175" t="s">
        <v>21</v>
      </c>
      <c r="AC5" s="176" t="s">
        <v>27</v>
      </c>
      <c r="AD5" s="177" t="s">
        <v>22</v>
      </c>
      <c r="AE5" s="343"/>
      <c r="AF5" s="175" t="s">
        <v>21</v>
      </c>
      <c r="AG5" s="176" t="s">
        <v>27</v>
      </c>
      <c r="AH5" s="177" t="s">
        <v>22</v>
      </c>
      <c r="AI5" s="343"/>
      <c r="AJ5" s="175" t="s">
        <v>21</v>
      </c>
      <c r="AK5" s="176" t="s">
        <v>27</v>
      </c>
      <c r="AL5" s="177" t="s">
        <v>22</v>
      </c>
      <c r="AM5" s="343"/>
      <c r="AN5" s="101" t="s">
        <v>21</v>
      </c>
      <c r="AO5" s="102" t="s">
        <v>27</v>
      </c>
      <c r="AP5" s="103" t="s">
        <v>22</v>
      </c>
      <c r="AQ5" s="343"/>
      <c r="AR5" s="349"/>
      <c r="AS5" s="349"/>
      <c r="AT5" s="345"/>
      <c r="AU5" s="333"/>
    </row>
    <row r="6" spans="1:126" s="45" customFormat="1" ht="24" customHeight="1" x14ac:dyDescent="0.25">
      <c r="A6" s="731">
        <v>1</v>
      </c>
      <c r="B6" s="641" t="s">
        <v>73</v>
      </c>
      <c r="C6" s="723" t="s">
        <v>107</v>
      </c>
      <c r="D6" s="724">
        <v>10</v>
      </c>
      <c r="E6" s="725">
        <v>0</v>
      </c>
      <c r="F6" s="727">
        <v>10</v>
      </c>
      <c r="G6" s="746">
        <f>SUM(D6:F6)</f>
        <v>20</v>
      </c>
      <c r="H6" s="724">
        <v>0</v>
      </c>
      <c r="I6" s="725">
        <v>4</v>
      </c>
      <c r="J6" s="727">
        <v>10</v>
      </c>
      <c r="K6" s="747">
        <f>SUM(G6:J6)</f>
        <v>34</v>
      </c>
      <c r="L6" s="698">
        <v>0</v>
      </c>
      <c r="M6" s="644">
        <v>8</v>
      </c>
      <c r="N6" s="646">
        <v>6</v>
      </c>
      <c r="O6" s="747">
        <f>SUM(K6:N6)</f>
        <v>48</v>
      </c>
      <c r="P6" s="698">
        <v>10</v>
      </c>
      <c r="Q6" s="644">
        <v>10</v>
      </c>
      <c r="R6" s="646">
        <v>4</v>
      </c>
      <c r="S6" s="747">
        <f>SUM(O6:R6)</f>
        <v>72</v>
      </c>
      <c r="T6" s="698">
        <v>0</v>
      </c>
      <c r="U6" s="644">
        <v>0</v>
      </c>
      <c r="V6" s="646">
        <v>0</v>
      </c>
      <c r="W6" s="747">
        <f>SUM(S6:V6)</f>
        <v>72</v>
      </c>
      <c r="X6" s="698">
        <v>0</v>
      </c>
      <c r="Y6" s="644">
        <v>10</v>
      </c>
      <c r="Z6" s="646">
        <v>4</v>
      </c>
      <c r="AA6" s="747">
        <f>SUM(W6:Z6)</f>
        <v>86</v>
      </c>
      <c r="AB6" s="698">
        <v>0</v>
      </c>
      <c r="AC6" s="644">
        <v>6</v>
      </c>
      <c r="AD6" s="646">
        <v>6</v>
      </c>
      <c r="AE6" s="747">
        <f>SUM(AA6:AD6)</f>
        <v>98</v>
      </c>
      <c r="AF6" s="698">
        <v>6</v>
      </c>
      <c r="AG6" s="644">
        <v>0</v>
      </c>
      <c r="AH6" s="646">
        <v>6</v>
      </c>
      <c r="AI6" s="747">
        <f>SUM(AE6:AH6)</f>
        <v>110</v>
      </c>
      <c r="AJ6" s="698">
        <v>6</v>
      </c>
      <c r="AK6" s="644">
        <v>8</v>
      </c>
      <c r="AL6" s="646">
        <v>4</v>
      </c>
      <c r="AM6" s="747">
        <f>SUM(AI6:AL6)</f>
        <v>128</v>
      </c>
      <c r="AN6" s="724">
        <v>4</v>
      </c>
      <c r="AO6" s="725">
        <v>0</v>
      </c>
      <c r="AP6" s="727">
        <v>10</v>
      </c>
      <c r="AQ6" s="744">
        <f>SUM(AM6:AP6)</f>
        <v>142</v>
      </c>
      <c r="AR6" s="748">
        <f>COUNTIF(D6:F6,"=10")+COUNTIF(H6:J6,"=10")+COUNTIF(L6:N6,"=10")+COUNTIF(P6:R6,"=10")+COUNTIF(T6:V6,"=10")+COUNTIF(X6:Z6,"=10")+COUNTIF(AB6:AD6,"=10")+COUNTIF(AF6:AH6,"=10")+COUNTIF(AJ6:AL6,"=10")+COUNTIF(AN6:AP6,"=10")</f>
        <v>7</v>
      </c>
      <c r="AS6" s="727">
        <f>COUNTIF(D6:F6,"=8")+COUNTIF(H6:J6,"=8")+COUNTIF(L6:N6,"=8")+COUNTIF(P6:R6,"=8")+COUNTIF(T6:V6,"=8")+COUNTIF(X6:Z6,"=8")+COUNTIF(AB6:AD6,"=8")+COUNTIF(AF6:AH6,"=8")+COUNTIF(AJ6:AL6,"=8")+COUNTIF(AN6:AP6,"=8")</f>
        <v>2</v>
      </c>
      <c r="AT6" s="749">
        <f>AQ6</f>
        <v>142</v>
      </c>
      <c r="AU6" s="731">
        <v>6</v>
      </c>
    </row>
    <row r="7" spans="1:126" s="45" customFormat="1" ht="24" customHeight="1" x14ac:dyDescent="0.25">
      <c r="A7" s="55">
        <v>2</v>
      </c>
      <c r="B7" s="269" t="s">
        <v>71</v>
      </c>
      <c r="C7" s="269" t="s">
        <v>107</v>
      </c>
      <c r="D7" s="160">
        <v>0</v>
      </c>
      <c r="E7" s="50">
        <v>0</v>
      </c>
      <c r="F7" s="51">
        <v>8</v>
      </c>
      <c r="G7" s="49">
        <f t="shared" ref="G7:G11" si="0">SUM(D7:F7)</f>
        <v>8</v>
      </c>
      <c r="H7" s="160">
        <v>6</v>
      </c>
      <c r="I7" s="50">
        <v>0</v>
      </c>
      <c r="J7" s="51">
        <v>6</v>
      </c>
      <c r="K7" s="48">
        <f t="shared" ref="K7:K15" si="1">SUM(G7:J7)</f>
        <v>20</v>
      </c>
      <c r="L7" s="160">
        <v>8</v>
      </c>
      <c r="M7" s="50">
        <v>0</v>
      </c>
      <c r="N7" s="51">
        <v>8</v>
      </c>
      <c r="O7" s="48">
        <f t="shared" ref="O7:O15" si="2">SUM(K7:N7)</f>
        <v>36</v>
      </c>
      <c r="P7" s="160">
        <v>0</v>
      </c>
      <c r="Q7" s="50">
        <v>8</v>
      </c>
      <c r="R7" s="51">
        <v>0</v>
      </c>
      <c r="S7" s="48">
        <f t="shared" ref="S7:S15" si="3">SUM(O7:R7)</f>
        <v>44</v>
      </c>
      <c r="T7" s="160">
        <v>6</v>
      </c>
      <c r="U7" s="50">
        <v>10</v>
      </c>
      <c r="V7" s="51">
        <v>10</v>
      </c>
      <c r="W7" s="48">
        <f t="shared" ref="W7:W15" si="4">SUM(S7:V7)</f>
        <v>70</v>
      </c>
      <c r="X7" s="160">
        <v>0</v>
      </c>
      <c r="Y7" s="50">
        <v>6</v>
      </c>
      <c r="Z7" s="51">
        <v>0</v>
      </c>
      <c r="AA7" s="48">
        <f t="shared" ref="AA7:AA15" si="5">SUM(W7:Z7)</f>
        <v>76</v>
      </c>
      <c r="AB7" s="160">
        <v>8</v>
      </c>
      <c r="AC7" s="50">
        <v>0</v>
      </c>
      <c r="AD7" s="51">
        <v>0</v>
      </c>
      <c r="AE7" s="48">
        <f t="shared" ref="AE7:AE15" si="6">SUM(AA7:AD7)</f>
        <v>84</v>
      </c>
      <c r="AF7" s="160">
        <v>8</v>
      </c>
      <c r="AG7" s="50">
        <v>8</v>
      </c>
      <c r="AH7" s="51">
        <v>0</v>
      </c>
      <c r="AI7" s="48">
        <f t="shared" ref="AI7:AI15" si="7">SUM(AE7:AH7)</f>
        <v>100</v>
      </c>
      <c r="AJ7" s="160">
        <v>8</v>
      </c>
      <c r="AK7" s="50">
        <v>8</v>
      </c>
      <c r="AL7" s="51">
        <v>8</v>
      </c>
      <c r="AM7" s="48">
        <f t="shared" ref="AM7:AM15" si="8">SUM(AI7:AL7)</f>
        <v>124</v>
      </c>
      <c r="AN7" s="160">
        <v>4</v>
      </c>
      <c r="AO7" s="50">
        <v>10</v>
      </c>
      <c r="AP7" s="51">
        <v>0</v>
      </c>
      <c r="AQ7" s="48">
        <f t="shared" ref="AQ7:AQ15" si="9">SUM(AM7:AP7)</f>
        <v>138</v>
      </c>
      <c r="AR7" s="161">
        <f t="shared" ref="AR7:AR15" si="10">COUNTIF(D7:F7,"=10")+COUNTIF(H7:J7,"=10")+COUNTIF(L7:N7,"=10")+COUNTIF(P7:R7,"=10")+COUNTIF(T7:V7,"=10")+COUNTIF(X7:Z7,"=10")+COUNTIF(AB7:AD7,"=10")+COUNTIF(AF7:AH7,"=10")+COUNTIF(AJ7:AL7,"=10")+COUNTIF(AN7:AP7,"=10")</f>
        <v>3</v>
      </c>
      <c r="AS7" s="51">
        <f>COUNTIF(D7:F7,"=8")+COUNTIF(H7:J7,"=8")+COUNTIF(L7:N7,"=8")+COUNTIF(P7:R7,"=8")+COUNTIF(T7:V7,"=8")+COUNTIF(X7:Z7,"=8")+COUNTIF(AB7:AD7,"=8")+COUNTIF(AF7:AH7,"=8")+COUNTIF(AJ7:AL7,"=8")+COUNTIF(AN7:AP7,"=8")</f>
        <v>10</v>
      </c>
      <c r="AT7" s="170">
        <f t="shared" ref="AT7:AT15" si="11">AQ7</f>
        <v>138</v>
      </c>
      <c r="AU7" s="55">
        <v>7</v>
      </c>
    </row>
    <row r="8" spans="1:126" s="235" customFormat="1" ht="24" customHeight="1" x14ac:dyDescent="0.25">
      <c r="A8" s="219">
        <v>3</v>
      </c>
      <c r="B8" s="658" t="s">
        <v>69</v>
      </c>
      <c r="C8" s="658" t="s">
        <v>107</v>
      </c>
      <c r="D8" s="242">
        <v>6</v>
      </c>
      <c r="E8" s="231">
        <v>0</v>
      </c>
      <c r="F8" s="233">
        <v>8</v>
      </c>
      <c r="G8" s="241">
        <f t="shared" si="0"/>
        <v>14</v>
      </c>
      <c r="H8" s="242">
        <v>6</v>
      </c>
      <c r="I8" s="231">
        <v>6</v>
      </c>
      <c r="J8" s="233">
        <v>4</v>
      </c>
      <c r="K8" s="241">
        <f t="shared" si="1"/>
        <v>30</v>
      </c>
      <c r="L8" s="242">
        <v>0</v>
      </c>
      <c r="M8" s="231">
        <v>0</v>
      </c>
      <c r="N8" s="233">
        <v>10</v>
      </c>
      <c r="O8" s="241">
        <f t="shared" si="2"/>
        <v>40</v>
      </c>
      <c r="P8" s="242">
        <v>0</v>
      </c>
      <c r="Q8" s="231">
        <v>8</v>
      </c>
      <c r="R8" s="233">
        <v>10</v>
      </c>
      <c r="S8" s="241">
        <f t="shared" si="3"/>
        <v>58</v>
      </c>
      <c r="T8" s="242">
        <v>0</v>
      </c>
      <c r="U8" s="231">
        <v>4</v>
      </c>
      <c r="V8" s="233">
        <v>10</v>
      </c>
      <c r="W8" s="241">
        <f t="shared" si="4"/>
        <v>72</v>
      </c>
      <c r="X8" s="242">
        <v>0</v>
      </c>
      <c r="Y8" s="231">
        <v>0</v>
      </c>
      <c r="Z8" s="233">
        <v>10</v>
      </c>
      <c r="AA8" s="241">
        <f t="shared" si="5"/>
        <v>82</v>
      </c>
      <c r="AB8" s="242">
        <v>8</v>
      </c>
      <c r="AC8" s="231">
        <v>10</v>
      </c>
      <c r="AD8" s="233">
        <v>8</v>
      </c>
      <c r="AE8" s="241">
        <f t="shared" si="6"/>
        <v>108</v>
      </c>
      <c r="AF8" s="242">
        <v>6</v>
      </c>
      <c r="AG8" s="231">
        <v>6</v>
      </c>
      <c r="AH8" s="233">
        <v>4</v>
      </c>
      <c r="AI8" s="241">
        <f t="shared" si="7"/>
        <v>124</v>
      </c>
      <c r="AJ8" s="242">
        <v>8</v>
      </c>
      <c r="AK8" s="231">
        <v>8</v>
      </c>
      <c r="AL8" s="233">
        <v>10</v>
      </c>
      <c r="AM8" s="241">
        <f t="shared" si="8"/>
        <v>150</v>
      </c>
      <c r="AN8" s="242">
        <v>0</v>
      </c>
      <c r="AO8" s="231">
        <v>0</v>
      </c>
      <c r="AP8" s="233">
        <v>8</v>
      </c>
      <c r="AQ8" s="241">
        <f t="shared" si="9"/>
        <v>158</v>
      </c>
      <c r="AR8" s="243">
        <f t="shared" si="10"/>
        <v>6</v>
      </c>
      <c r="AS8" s="233">
        <f t="shared" ref="AS8:AS15" si="12">COUNTIF(D8:F8,"=8")+COUNTIF(H8:J8,"=8")+COUNTIF(L8:N8,"=8")+COUNTIF(P8:R8,"=8")+COUNTIF(T8:V8,"=8")+COUNTIF(X8:Z8,"=8")+COUNTIF(AB8:AD8,"=8")+COUNTIF(AF8:AH8,"=8")+COUNTIF(AJ8:AL8,"=8")+COUNTIF(AN8:AP8,"=8")</f>
        <v>7</v>
      </c>
      <c r="AT8" s="244">
        <f t="shared" si="11"/>
        <v>158</v>
      </c>
      <c r="AU8" s="738">
        <v>3</v>
      </c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</row>
    <row r="9" spans="1:126" s="45" customFormat="1" ht="24" customHeight="1" x14ac:dyDescent="0.25">
      <c r="A9" s="199">
        <v>4</v>
      </c>
      <c r="B9" s="269" t="s">
        <v>93</v>
      </c>
      <c r="C9" s="269" t="s">
        <v>107</v>
      </c>
      <c r="D9" s="755">
        <v>0</v>
      </c>
      <c r="E9" s="214">
        <v>0</v>
      </c>
      <c r="F9" s="215">
        <v>8</v>
      </c>
      <c r="G9" s="48">
        <f t="shared" si="0"/>
        <v>8</v>
      </c>
      <c r="H9" s="213">
        <v>10</v>
      </c>
      <c r="I9" s="214">
        <v>0</v>
      </c>
      <c r="J9" s="215">
        <v>0</v>
      </c>
      <c r="K9" s="48">
        <f t="shared" si="1"/>
        <v>18</v>
      </c>
      <c r="L9" s="213">
        <v>6</v>
      </c>
      <c r="M9" s="214">
        <v>10</v>
      </c>
      <c r="N9" s="215">
        <v>0</v>
      </c>
      <c r="O9" s="48">
        <f t="shared" si="2"/>
        <v>34</v>
      </c>
      <c r="P9" s="213">
        <v>0</v>
      </c>
      <c r="Q9" s="214">
        <v>0</v>
      </c>
      <c r="R9" s="215">
        <v>0</v>
      </c>
      <c r="S9" s="48">
        <f t="shared" si="3"/>
        <v>34</v>
      </c>
      <c r="T9" s="213">
        <v>6</v>
      </c>
      <c r="U9" s="214">
        <v>6</v>
      </c>
      <c r="V9" s="215">
        <v>10</v>
      </c>
      <c r="W9" s="48">
        <f t="shared" si="4"/>
        <v>56</v>
      </c>
      <c r="X9" s="213">
        <v>0</v>
      </c>
      <c r="Y9" s="214">
        <v>0</v>
      </c>
      <c r="Z9" s="215">
        <v>0</v>
      </c>
      <c r="AA9" s="48">
        <f t="shared" si="5"/>
        <v>56</v>
      </c>
      <c r="AB9" s="213">
        <v>0</v>
      </c>
      <c r="AC9" s="214">
        <v>0</v>
      </c>
      <c r="AD9" s="215">
        <v>0</v>
      </c>
      <c r="AE9" s="48">
        <f t="shared" si="6"/>
        <v>56</v>
      </c>
      <c r="AF9" s="213">
        <v>4</v>
      </c>
      <c r="AG9" s="214">
        <v>0</v>
      </c>
      <c r="AH9" s="215">
        <v>0</v>
      </c>
      <c r="AI9" s="48">
        <f t="shared" si="7"/>
        <v>60</v>
      </c>
      <c r="AJ9" s="213">
        <v>0</v>
      </c>
      <c r="AK9" s="214">
        <v>0</v>
      </c>
      <c r="AL9" s="215">
        <v>0</v>
      </c>
      <c r="AM9" s="48">
        <f t="shared" si="8"/>
        <v>60</v>
      </c>
      <c r="AN9" s="213">
        <v>0</v>
      </c>
      <c r="AO9" s="214">
        <v>0</v>
      </c>
      <c r="AP9" s="215">
        <v>0</v>
      </c>
      <c r="AQ9" s="48">
        <f t="shared" si="9"/>
        <v>60</v>
      </c>
      <c r="AR9" s="216">
        <f t="shared" si="10"/>
        <v>3</v>
      </c>
      <c r="AS9" s="215">
        <f t="shared" si="12"/>
        <v>1</v>
      </c>
      <c r="AT9" s="217">
        <f t="shared" si="11"/>
        <v>60</v>
      </c>
      <c r="AU9" s="55">
        <v>10</v>
      </c>
    </row>
    <row r="10" spans="1:126" s="45" customFormat="1" ht="24" customHeight="1" x14ac:dyDescent="0.25">
      <c r="A10" s="55">
        <v>5</v>
      </c>
      <c r="B10" s="269" t="s">
        <v>74</v>
      </c>
      <c r="C10" s="269" t="s">
        <v>107</v>
      </c>
      <c r="D10" s="195">
        <v>0</v>
      </c>
      <c r="E10" s="50">
        <v>0</v>
      </c>
      <c r="F10" s="51">
        <v>8</v>
      </c>
      <c r="G10" s="49">
        <f t="shared" si="0"/>
        <v>8</v>
      </c>
      <c r="H10" s="52">
        <v>0</v>
      </c>
      <c r="I10" s="50">
        <v>0</v>
      </c>
      <c r="J10" s="51">
        <v>0</v>
      </c>
      <c r="K10" s="49">
        <f t="shared" si="1"/>
        <v>8</v>
      </c>
      <c r="L10" s="52">
        <v>0</v>
      </c>
      <c r="M10" s="50">
        <v>8</v>
      </c>
      <c r="N10" s="51">
        <v>6</v>
      </c>
      <c r="O10" s="49">
        <f t="shared" si="2"/>
        <v>22</v>
      </c>
      <c r="P10" s="52">
        <v>10</v>
      </c>
      <c r="Q10" s="50">
        <v>6</v>
      </c>
      <c r="R10" s="51">
        <v>6</v>
      </c>
      <c r="S10" s="49">
        <f t="shared" si="3"/>
        <v>44</v>
      </c>
      <c r="T10" s="52">
        <v>0</v>
      </c>
      <c r="U10" s="50">
        <v>6</v>
      </c>
      <c r="V10" s="51">
        <v>4</v>
      </c>
      <c r="W10" s="49">
        <f t="shared" si="4"/>
        <v>54</v>
      </c>
      <c r="X10" s="52">
        <v>10</v>
      </c>
      <c r="Y10" s="50">
        <v>10</v>
      </c>
      <c r="Z10" s="51">
        <v>6</v>
      </c>
      <c r="AA10" s="49">
        <f t="shared" si="5"/>
        <v>80</v>
      </c>
      <c r="AB10" s="52">
        <v>0</v>
      </c>
      <c r="AC10" s="50">
        <v>6</v>
      </c>
      <c r="AD10" s="51">
        <v>8</v>
      </c>
      <c r="AE10" s="49">
        <f t="shared" si="6"/>
        <v>94</v>
      </c>
      <c r="AF10" s="52">
        <v>0</v>
      </c>
      <c r="AG10" s="50">
        <v>0</v>
      </c>
      <c r="AH10" s="51">
        <v>6</v>
      </c>
      <c r="AI10" s="49">
        <f t="shared" si="7"/>
        <v>100</v>
      </c>
      <c r="AJ10" s="52">
        <v>0</v>
      </c>
      <c r="AK10" s="50">
        <v>6</v>
      </c>
      <c r="AL10" s="51">
        <v>8</v>
      </c>
      <c r="AM10" s="49">
        <f t="shared" si="8"/>
        <v>114</v>
      </c>
      <c r="AN10" s="52">
        <v>0</v>
      </c>
      <c r="AO10" s="50">
        <v>10</v>
      </c>
      <c r="AP10" s="51">
        <v>8</v>
      </c>
      <c r="AQ10" s="49">
        <f t="shared" si="9"/>
        <v>132</v>
      </c>
      <c r="AR10" s="161">
        <f t="shared" si="10"/>
        <v>4</v>
      </c>
      <c r="AS10" s="51">
        <f t="shared" si="12"/>
        <v>5</v>
      </c>
      <c r="AT10" s="170">
        <f t="shared" si="11"/>
        <v>132</v>
      </c>
      <c r="AU10" s="55">
        <v>8</v>
      </c>
    </row>
    <row r="11" spans="1:126" s="124" customFormat="1" ht="24" customHeight="1" x14ac:dyDescent="0.25">
      <c r="A11" s="756">
        <v>6</v>
      </c>
      <c r="B11" s="719" t="s">
        <v>76</v>
      </c>
      <c r="C11" s="650" t="s">
        <v>108</v>
      </c>
      <c r="D11" s="757">
        <v>10</v>
      </c>
      <c r="E11" s="758">
        <v>8</v>
      </c>
      <c r="F11" s="759">
        <v>0</v>
      </c>
      <c r="G11" s="760">
        <f t="shared" si="0"/>
        <v>18</v>
      </c>
      <c r="H11" s="761">
        <v>10</v>
      </c>
      <c r="I11" s="758">
        <v>0</v>
      </c>
      <c r="J11" s="759">
        <v>10</v>
      </c>
      <c r="K11" s="760">
        <f t="shared" si="1"/>
        <v>38</v>
      </c>
      <c r="L11" s="761">
        <v>6</v>
      </c>
      <c r="M11" s="758">
        <v>0</v>
      </c>
      <c r="N11" s="759">
        <v>0</v>
      </c>
      <c r="O11" s="760">
        <f t="shared" si="2"/>
        <v>44</v>
      </c>
      <c r="P11" s="761">
        <v>10</v>
      </c>
      <c r="Q11" s="758">
        <v>6</v>
      </c>
      <c r="R11" s="759">
        <v>6</v>
      </c>
      <c r="S11" s="760">
        <f t="shared" si="3"/>
        <v>66</v>
      </c>
      <c r="T11" s="761">
        <v>6</v>
      </c>
      <c r="U11" s="758">
        <v>10</v>
      </c>
      <c r="V11" s="759">
        <v>8</v>
      </c>
      <c r="W11" s="760">
        <f t="shared" si="4"/>
        <v>90</v>
      </c>
      <c r="X11" s="761">
        <v>6</v>
      </c>
      <c r="Y11" s="758">
        <v>10</v>
      </c>
      <c r="Z11" s="759">
        <v>0</v>
      </c>
      <c r="AA11" s="760">
        <f t="shared" si="5"/>
        <v>106</v>
      </c>
      <c r="AB11" s="761">
        <v>10</v>
      </c>
      <c r="AC11" s="758">
        <v>4</v>
      </c>
      <c r="AD11" s="759">
        <v>6</v>
      </c>
      <c r="AE11" s="760">
        <f t="shared" si="6"/>
        <v>126</v>
      </c>
      <c r="AF11" s="761">
        <v>8</v>
      </c>
      <c r="AG11" s="758">
        <v>0</v>
      </c>
      <c r="AH11" s="759">
        <v>10</v>
      </c>
      <c r="AI11" s="760">
        <f t="shared" si="7"/>
        <v>144</v>
      </c>
      <c r="AJ11" s="761">
        <v>10</v>
      </c>
      <c r="AK11" s="758">
        <v>0</v>
      </c>
      <c r="AL11" s="759">
        <v>0</v>
      </c>
      <c r="AM11" s="760">
        <f t="shared" si="8"/>
        <v>154</v>
      </c>
      <c r="AN11" s="761">
        <v>8</v>
      </c>
      <c r="AO11" s="758">
        <v>0</v>
      </c>
      <c r="AP11" s="759">
        <v>0</v>
      </c>
      <c r="AQ11" s="760">
        <f t="shared" si="9"/>
        <v>162</v>
      </c>
      <c r="AR11" s="762">
        <f t="shared" si="10"/>
        <v>9</v>
      </c>
      <c r="AS11" s="759">
        <f t="shared" si="12"/>
        <v>4</v>
      </c>
      <c r="AT11" s="763">
        <f t="shared" si="11"/>
        <v>162</v>
      </c>
      <c r="AU11" s="740">
        <v>2</v>
      </c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</row>
    <row r="12" spans="1:126" s="45" customFormat="1" ht="24" customHeight="1" x14ac:dyDescent="0.25">
      <c r="A12" s="55">
        <v>7</v>
      </c>
      <c r="B12" s="269" t="s">
        <v>72</v>
      </c>
      <c r="C12" s="269" t="s">
        <v>109</v>
      </c>
      <c r="D12" s="160">
        <v>0</v>
      </c>
      <c r="E12" s="50">
        <v>10</v>
      </c>
      <c r="F12" s="51">
        <v>10</v>
      </c>
      <c r="G12" s="49">
        <f t="shared" ref="G12:G15" si="13">SUM(D12:F12)</f>
        <v>20</v>
      </c>
      <c r="H12" s="160">
        <v>8</v>
      </c>
      <c r="I12" s="50">
        <v>6</v>
      </c>
      <c r="J12" s="51">
        <v>10</v>
      </c>
      <c r="K12" s="49">
        <f t="shared" si="1"/>
        <v>44</v>
      </c>
      <c r="L12" s="160">
        <v>0</v>
      </c>
      <c r="M12" s="50">
        <v>10</v>
      </c>
      <c r="N12" s="51">
        <v>10</v>
      </c>
      <c r="O12" s="49">
        <f t="shared" si="2"/>
        <v>64</v>
      </c>
      <c r="P12" s="160">
        <v>4</v>
      </c>
      <c r="Q12" s="50">
        <v>10</v>
      </c>
      <c r="R12" s="51">
        <v>6</v>
      </c>
      <c r="S12" s="49">
        <f t="shared" si="3"/>
        <v>84</v>
      </c>
      <c r="T12" s="160">
        <v>0</v>
      </c>
      <c r="U12" s="50">
        <v>4</v>
      </c>
      <c r="V12" s="51">
        <v>0</v>
      </c>
      <c r="W12" s="49">
        <f t="shared" si="4"/>
        <v>88</v>
      </c>
      <c r="X12" s="160">
        <v>6</v>
      </c>
      <c r="Y12" s="50">
        <v>8</v>
      </c>
      <c r="Z12" s="51">
        <v>10</v>
      </c>
      <c r="AA12" s="49">
        <f t="shared" si="5"/>
        <v>112</v>
      </c>
      <c r="AB12" s="160">
        <v>0</v>
      </c>
      <c r="AC12" s="50">
        <v>0</v>
      </c>
      <c r="AD12" s="51">
        <v>0</v>
      </c>
      <c r="AE12" s="49">
        <f t="shared" si="6"/>
        <v>112</v>
      </c>
      <c r="AF12" s="160">
        <v>0</v>
      </c>
      <c r="AG12" s="50">
        <v>6</v>
      </c>
      <c r="AH12" s="51">
        <v>10</v>
      </c>
      <c r="AI12" s="49">
        <f t="shared" si="7"/>
        <v>128</v>
      </c>
      <c r="AJ12" s="160">
        <v>10</v>
      </c>
      <c r="AK12" s="50">
        <v>8</v>
      </c>
      <c r="AL12" s="51">
        <v>0</v>
      </c>
      <c r="AM12" s="49">
        <f t="shared" si="8"/>
        <v>146</v>
      </c>
      <c r="AN12" s="160">
        <v>0</v>
      </c>
      <c r="AO12" s="50">
        <v>8</v>
      </c>
      <c r="AP12" s="51">
        <v>0</v>
      </c>
      <c r="AQ12" s="49">
        <f t="shared" si="9"/>
        <v>154</v>
      </c>
      <c r="AR12" s="161">
        <f t="shared" si="10"/>
        <v>9</v>
      </c>
      <c r="AS12" s="51">
        <f t="shared" si="12"/>
        <v>4</v>
      </c>
      <c r="AT12" s="170">
        <f t="shared" si="11"/>
        <v>154</v>
      </c>
      <c r="AU12" s="55">
        <v>4</v>
      </c>
    </row>
    <row r="13" spans="1:126" s="229" customFormat="1" ht="24" customHeight="1" x14ac:dyDescent="0.25">
      <c r="A13" s="277">
        <v>8</v>
      </c>
      <c r="B13" s="665" t="s">
        <v>70</v>
      </c>
      <c r="C13" s="753" t="s">
        <v>104</v>
      </c>
      <c r="D13" s="237">
        <v>10</v>
      </c>
      <c r="E13" s="224">
        <v>8</v>
      </c>
      <c r="F13" s="226">
        <v>8</v>
      </c>
      <c r="G13" s="238">
        <f t="shared" si="13"/>
        <v>26</v>
      </c>
      <c r="H13" s="237">
        <v>0</v>
      </c>
      <c r="I13" s="224">
        <v>10</v>
      </c>
      <c r="J13" s="226">
        <v>0</v>
      </c>
      <c r="K13" s="236">
        <f t="shared" si="1"/>
        <v>36</v>
      </c>
      <c r="L13" s="237">
        <v>8</v>
      </c>
      <c r="M13" s="224">
        <v>6</v>
      </c>
      <c r="N13" s="226">
        <v>0</v>
      </c>
      <c r="O13" s="236">
        <f t="shared" si="2"/>
        <v>50</v>
      </c>
      <c r="P13" s="237">
        <v>10</v>
      </c>
      <c r="Q13" s="224">
        <v>0</v>
      </c>
      <c r="R13" s="226">
        <v>0</v>
      </c>
      <c r="S13" s="236">
        <f t="shared" si="3"/>
        <v>60</v>
      </c>
      <c r="T13" s="237">
        <v>10</v>
      </c>
      <c r="U13" s="224">
        <v>4</v>
      </c>
      <c r="V13" s="226">
        <v>0</v>
      </c>
      <c r="W13" s="236">
        <f t="shared" si="4"/>
        <v>74</v>
      </c>
      <c r="X13" s="237">
        <v>10</v>
      </c>
      <c r="Y13" s="224">
        <v>8</v>
      </c>
      <c r="Z13" s="226">
        <v>4</v>
      </c>
      <c r="AA13" s="236">
        <f t="shared" si="5"/>
        <v>96</v>
      </c>
      <c r="AB13" s="237">
        <v>8</v>
      </c>
      <c r="AC13" s="224">
        <v>10</v>
      </c>
      <c r="AD13" s="226">
        <v>6</v>
      </c>
      <c r="AE13" s="236">
        <f t="shared" si="6"/>
        <v>120</v>
      </c>
      <c r="AF13" s="237">
        <v>8</v>
      </c>
      <c r="AG13" s="224">
        <v>0</v>
      </c>
      <c r="AH13" s="226">
        <v>8</v>
      </c>
      <c r="AI13" s="236">
        <f t="shared" si="7"/>
        <v>136</v>
      </c>
      <c r="AJ13" s="237">
        <v>8</v>
      </c>
      <c r="AK13" s="224">
        <v>10</v>
      </c>
      <c r="AL13" s="226">
        <v>6</v>
      </c>
      <c r="AM13" s="236">
        <f t="shared" si="8"/>
        <v>160</v>
      </c>
      <c r="AN13" s="237">
        <v>6</v>
      </c>
      <c r="AO13" s="224">
        <v>0</v>
      </c>
      <c r="AP13" s="226">
        <v>4</v>
      </c>
      <c r="AQ13" s="236">
        <f t="shared" si="9"/>
        <v>170</v>
      </c>
      <c r="AR13" s="239">
        <f t="shared" si="10"/>
        <v>7</v>
      </c>
      <c r="AS13" s="226">
        <f t="shared" si="12"/>
        <v>8</v>
      </c>
      <c r="AT13" s="240">
        <f t="shared" si="11"/>
        <v>170</v>
      </c>
      <c r="AU13" s="245">
        <v>1</v>
      </c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</row>
    <row r="14" spans="1:126" s="45" customFormat="1" ht="24" customHeight="1" x14ac:dyDescent="0.25">
      <c r="A14" s="55">
        <v>9</v>
      </c>
      <c r="B14" s="269" t="s">
        <v>75</v>
      </c>
      <c r="C14" s="269" t="s">
        <v>107</v>
      </c>
      <c r="D14" s="195">
        <v>0</v>
      </c>
      <c r="E14" s="50">
        <v>0</v>
      </c>
      <c r="F14" s="51">
        <v>0</v>
      </c>
      <c r="G14" s="49">
        <f t="shared" si="13"/>
        <v>0</v>
      </c>
      <c r="H14" s="52">
        <v>0</v>
      </c>
      <c r="I14" s="50">
        <v>0</v>
      </c>
      <c r="J14" s="51">
        <v>10</v>
      </c>
      <c r="K14" s="49">
        <f t="shared" si="1"/>
        <v>10</v>
      </c>
      <c r="L14" s="52">
        <v>10</v>
      </c>
      <c r="M14" s="50">
        <v>6</v>
      </c>
      <c r="N14" s="51">
        <v>0</v>
      </c>
      <c r="O14" s="49">
        <f t="shared" si="2"/>
        <v>26</v>
      </c>
      <c r="P14" s="52">
        <v>0</v>
      </c>
      <c r="Q14" s="50">
        <v>0</v>
      </c>
      <c r="R14" s="51">
        <v>10</v>
      </c>
      <c r="S14" s="49">
        <f t="shared" si="3"/>
        <v>36</v>
      </c>
      <c r="T14" s="52">
        <v>8</v>
      </c>
      <c r="U14" s="50">
        <v>8</v>
      </c>
      <c r="V14" s="51">
        <v>10</v>
      </c>
      <c r="W14" s="49">
        <f t="shared" si="4"/>
        <v>62</v>
      </c>
      <c r="X14" s="52">
        <v>0</v>
      </c>
      <c r="Y14" s="50">
        <v>6</v>
      </c>
      <c r="Z14" s="51">
        <v>8</v>
      </c>
      <c r="AA14" s="49">
        <f t="shared" si="5"/>
        <v>76</v>
      </c>
      <c r="AB14" s="52">
        <v>10</v>
      </c>
      <c r="AC14" s="50">
        <v>0</v>
      </c>
      <c r="AD14" s="51">
        <v>8</v>
      </c>
      <c r="AE14" s="49">
        <f t="shared" si="6"/>
        <v>94</v>
      </c>
      <c r="AF14" s="52">
        <v>0</v>
      </c>
      <c r="AG14" s="50">
        <v>0</v>
      </c>
      <c r="AH14" s="51">
        <v>0</v>
      </c>
      <c r="AI14" s="49">
        <f t="shared" si="7"/>
        <v>94</v>
      </c>
      <c r="AJ14" s="52">
        <v>0</v>
      </c>
      <c r="AK14" s="50">
        <v>8</v>
      </c>
      <c r="AL14" s="51">
        <v>0</v>
      </c>
      <c r="AM14" s="49">
        <f t="shared" si="8"/>
        <v>102</v>
      </c>
      <c r="AN14" s="52">
        <v>8</v>
      </c>
      <c r="AO14" s="50">
        <v>0</v>
      </c>
      <c r="AP14" s="51">
        <v>8</v>
      </c>
      <c r="AQ14" s="49">
        <f t="shared" si="9"/>
        <v>118</v>
      </c>
      <c r="AR14" s="161">
        <f t="shared" si="10"/>
        <v>5</v>
      </c>
      <c r="AS14" s="51">
        <f t="shared" si="12"/>
        <v>7</v>
      </c>
      <c r="AT14" s="170">
        <f t="shared" si="11"/>
        <v>118</v>
      </c>
      <c r="AU14" s="55">
        <v>9</v>
      </c>
    </row>
    <row r="15" spans="1:126" s="126" customFormat="1" ht="24" customHeight="1" thickBot="1" x14ac:dyDescent="0.3">
      <c r="A15" s="614">
        <v>10</v>
      </c>
      <c r="B15" s="710" t="s">
        <v>92</v>
      </c>
      <c r="C15" s="710" t="s">
        <v>107</v>
      </c>
      <c r="D15" s="712">
        <v>0</v>
      </c>
      <c r="E15" s="713">
        <v>8</v>
      </c>
      <c r="F15" s="715">
        <v>8</v>
      </c>
      <c r="G15" s="750">
        <f t="shared" si="13"/>
        <v>16</v>
      </c>
      <c r="H15" s="716">
        <v>6</v>
      </c>
      <c r="I15" s="713">
        <v>0</v>
      </c>
      <c r="J15" s="715">
        <v>10</v>
      </c>
      <c r="K15" s="750">
        <f t="shared" si="1"/>
        <v>32</v>
      </c>
      <c r="L15" s="716">
        <v>10</v>
      </c>
      <c r="M15" s="713">
        <v>0</v>
      </c>
      <c r="N15" s="715">
        <v>0</v>
      </c>
      <c r="O15" s="750">
        <f t="shared" si="2"/>
        <v>42</v>
      </c>
      <c r="P15" s="716">
        <v>6</v>
      </c>
      <c r="Q15" s="713">
        <v>8</v>
      </c>
      <c r="R15" s="715">
        <v>8</v>
      </c>
      <c r="S15" s="750">
        <f t="shared" si="3"/>
        <v>64</v>
      </c>
      <c r="T15" s="716">
        <v>10</v>
      </c>
      <c r="U15" s="713">
        <v>8</v>
      </c>
      <c r="V15" s="715">
        <v>0</v>
      </c>
      <c r="W15" s="750">
        <f t="shared" si="4"/>
        <v>82</v>
      </c>
      <c r="X15" s="716">
        <v>0</v>
      </c>
      <c r="Y15" s="713">
        <v>6</v>
      </c>
      <c r="Z15" s="715">
        <v>0</v>
      </c>
      <c r="AA15" s="750">
        <f t="shared" si="5"/>
        <v>88</v>
      </c>
      <c r="AB15" s="716">
        <v>4</v>
      </c>
      <c r="AC15" s="713">
        <v>0</v>
      </c>
      <c r="AD15" s="715">
        <v>8</v>
      </c>
      <c r="AE15" s="750">
        <f t="shared" si="6"/>
        <v>100</v>
      </c>
      <c r="AF15" s="716">
        <v>10</v>
      </c>
      <c r="AG15" s="713">
        <v>0</v>
      </c>
      <c r="AH15" s="715">
        <v>6</v>
      </c>
      <c r="AI15" s="750">
        <f t="shared" si="7"/>
        <v>116</v>
      </c>
      <c r="AJ15" s="716">
        <v>8</v>
      </c>
      <c r="AK15" s="713">
        <v>8</v>
      </c>
      <c r="AL15" s="715">
        <v>4</v>
      </c>
      <c r="AM15" s="750">
        <f t="shared" si="8"/>
        <v>136</v>
      </c>
      <c r="AN15" s="716">
        <v>0</v>
      </c>
      <c r="AO15" s="713">
        <v>6</v>
      </c>
      <c r="AP15" s="715">
        <v>8</v>
      </c>
      <c r="AQ15" s="750">
        <f t="shared" si="9"/>
        <v>150</v>
      </c>
      <c r="AR15" s="751">
        <f t="shared" si="10"/>
        <v>4</v>
      </c>
      <c r="AS15" s="715">
        <f t="shared" si="12"/>
        <v>9</v>
      </c>
      <c r="AT15" s="752">
        <f t="shared" si="11"/>
        <v>150</v>
      </c>
      <c r="AU15" s="614">
        <v>5</v>
      </c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</row>
    <row r="16" spans="1:126" s="45" customFormat="1" x14ac:dyDescent="0.25"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</row>
  </sheetData>
  <sortState ref="B34:E43">
    <sortCondition descending="1" ref="D34:D43"/>
  </sortState>
  <mergeCells count="28">
    <mergeCell ref="C2:O2"/>
    <mergeCell ref="A4:A5"/>
    <mergeCell ref="B4:B5"/>
    <mergeCell ref="C4:C5"/>
    <mergeCell ref="D4:F4"/>
    <mergeCell ref="G4:G5"/>
    <mergeCell ref="H4:J4"/>
    <mergeCell ref="K4:K5"/>
    <mergeCell ref="L4:N4"/>
    <mergeCell ref="O4:O5"/>
    <mergeCell ref="AU4:AU5"/>
    <mergeCell ref="P4:R4"/>
    <mergeCell ref="S4:S5"/>
    <mergeCell ref="T4:V4"/>
    <mergeCell ref="W4:W5"/>
    <mergeCell ref="AN4:AP4"/>
    <mergeCell ref="X4:Z4"/>
    <mergeCell ref="AA4:AA5"/>
    <mergeCell ref="AB4:AD4"/>
    <mergeCell ref="AF4:AH4"/>
    <mergeCell ref="AJ4:AL4"/>
    <mergeCell ref="AR4:AR5"/>
    <mergeCell ref="AS4:AS5"/>
    <mergeCell ref="AE4:AE5"/>
    <mergeCell ref="AI4:AI5"/>
    <mergeCell ref="AM4:AM5"/>
    <mergeCell ref="AT4:AT5"/>
    <mergeCell ref="AQ4:AQ5"/>
  </mergeCells>
  <pageMargins left="0.7" right="0.7" top="0.75" bottom="0.75" header="0.3" footer="0.3"/>
  <pageSetup paperSize="9"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zoomScale="85" zoomScaleNormal="85" workbookViewId="0">
      <selection activeCell="N14" sqref="N14"/>
    </sheetView>
  </sheetViews>
  <sheetFormatPr defaultRowHeight="15" x14ac:dyDescent="0.25"/>
  <cols>
    <col min="1" max="1" width="9.140625" style="78"/>
    <col min="2" max="2" width="5.28515625" customWidth="1"/>
    <col min="3" max="3" width="11.5703125" customWidth="1"/>
    <col min="4" max="4" width="7.85546875" customWidth="1"/>
    <col min="5" max="5" width="5.85546875" customWidth="1"/>
    <col min="6" max="6" width="7.42578125" customWidth="1"/>
    <col min="7" max="7" width="10.28515625" customWidth="1"/>
    <col min="8" max="8" width="7.140625" customWidth="1"/>
    <col min="9" max="9" width="7.42578125" customWidth="1"/>
    <col min="10" max="10" width="5.7109375" customWidth="1"/>
    <col min="11" max="11" width="10" customWidth="1"/>
    <col min="12" max="12" width="14.140625" customWidth="1"/>
    <col min="13" max="13" width="7.42578125" customWidth="1"/>
    <col min="14" max="14" width="23.5703125" bestFit="1" customWidth="1"/>
    <col min="15" max="15" width="7.28515625" customWidth="1"/>
    <col min="16" max="16" width="7" customWidth="1"/>
    <col min="17" max="17" width="8" customWidth="1"/>
    <col min="18" max="18" width="13.140625" customWidth="1"/>
    <col min="19" max="19" width="7.42578125" customWidth="1"/>
    <col min="20" max="20" width="11.28515625" customWidth="1"/>
    <col min="21" max="21" width="10" customWidth="1"/>
    <col min="22" max="22" width="7.7109375" customWidth="1"/>
    <col min="23" max="23" width="7.42578125" customWidth="1"/>
  </cols>
  <sheetData>
    <row r="1" spans="2:27" s="78" customFormat="1" ht="15.75" thickBot="1" x14ac:dyDescent="0.3"/>
    <row r="2" spans="2:27" s="78" customFormat="1" ht="15.75" thickBot="1" x14ac:dyDescent="0.3">
      <c r="D2" s="153" t="s">
        <v>0</v>
      </c>
      <c r="E2" s="312" t="s">
        <v>1</v>
      </c>
      <c r="F2" s="322"/>
      <c r="G2" s="313"/>
      <c r="H2" s="155" t="s">
        <v>111</v>
      </c>
      <c r="I2" s="764" t="s">
        <v>38</v>
      </c>
      <c r="J2" s="765"/>
      <c r="K2" s="190" t="s">
        <v>49</v>
      </c>
      <c r="L2" s="198" t="s">
        <v>23</v>
      </c>
      <c r="N2" s="782"/>
      <c r="O2" s="272"/>
      <c r="P2" s="783"/>
      <c r="Q2" s="784"/>
      <c r="R2" s="784"/>
      <c r="S2" s="784"/>
    </row>
    <row r="3" spans="2:27" s="78" customFormat="1" x14ac:dyDescent="0.25">
      <c r="D3" s="194">
        <v>1</v>
      </c>
      <c r="E3" s="766" t="s">
        <v>70</v>
      </c>
      <c r="F3" s="767"/>
      <c r="G3" s="768"/>
      <c r="H3" s="144">
        <v>930</v>
      </c>
      <c r="I3" s="365">
        <v>360</v>
      </c>
      <c r="J3" s="365"/>
      <c r="K3" s="191">
        <v>170</v>
      </c>
      <c r="L3" s="775">
        <f>SUM(H3:K3)</f>
        <v>1460</v>
      </c>
      <c r="N3" s="183"/>
      <c r="O3" s="68"/>
      <c r="P3" s="141"/>
      <c r="Q3" s="141"/>
      <c r="R3" s="141"/>
      <c r="S3" s="68"/>
    </row>
    <row r="4" spans="2:27" s="78" customFormat="1" x14ac:dyDescent="0.25">
      <c r="D4" s="202">
        <v>2</v>
      </c>
      <c r="E4" s="769" t="s">
        <v>69</v>
      </c>
      <c r="F4" s="770"/>
      <c r="G4" s="771"/>
      <c r="H4" s="145">
        <v>950</v>
      </c>
      <c r="I4" s="360">
        <v>202</v>
      </c>
      <c r="J4" s="360"/>
      <c r="K4" s="192">
        <v>158</v>
      </c>
      <c r="L4" s="776">
        <f>SUM(H4:K4)</f>
        <v>1310</v>
      </c>
      <c r="N4" s="183"/>
      <c r="O4" s="68"/>
      <c r="P4" s="141"/>
      <c r="Q4" s="141"/>
      <c r="R4" s="141"/>
      <c r="S4" s="68"/>
    </row>
    <row r="5" spans="2:27" s="78" customFormat="1" x14ac:dyDescent="0.25">
      <c r="D5" s="202">
        <v>3</v>
      </c>
      <c r="E5" s="769" t="s">
        <v>73</v>
      </c>
      <c r="F5" s="770"/>
      <c r="G5" s="771"/>
      <c r="H5" s="145">
        <v>872</v>
      </c>
      <c r="I5" s="360">
        <v>178</v>
      </c>
      <c r="J5" s="360"/>
      <c r="K5" s="192">
        <v>142</v>
      </c>
      <c r="L5" s="776">
        <f>SUM(H5:K5)</f>
        <v>1192</v>
      </c>
      <c r="R5" s="141"/>
      <c r="S5" s="68"/>
    </row>
    <row r="6" spans="2:27" s="78" customFormat="1" x14ac:dyDescent="0.25">
      <c r="D6" s="202">
        <v>4</v>
      </c>
      <c r="E6" s="769" t="s">
        <v>75</v>
      </c>
      <c r="F6" s="770"/>
      <c r="G6" s="771"/>
      <c r="H6" s="209">
        <v>892</v>
      </c>
      <c r="I6" s="360">
        <v>156</v>
      </c>
      <c r="J6" s="360"/>
      <c r="K6" s="802">
        <v>118</v>
      </c>
      <c r="L6" s="776">
        <f>SUM(H6:K6)</f>
        <v>1166</v>
      </c>
      <c r="R6" s="141"/>
      <c r="S6" s="68"/>
    </row>
    <row r="7" spans="2:27" s="78" customFormat="1" x14ac:dyDescent="0.25">
      <c r="D7" s="202">
        <v>5</v>
      </c>
      <c r="E7" s="779" t="s">
        <v>76</v>
      </c>
      <c r="F7" s="780"/>
      <c r="G7" s="781"/>
      <c r="H7" s="145">
        <v>620</v>
      </c>
      <c r="I7" s="360">
        <v>300</v>
      </c>
      <c r="J7" s="360"/>
      <c r="K7" s="192">
        <v>162</v>
      </c>
      <c r="L7" s="778">
        <f>SUM(H7:K7)</f>
        <v>1082</v>
      </c>
      <c r="R7" s="141"/>
      <c r="S7" s="68"/>
    </row>
    <row r="8" spans="2:27" s="78" customFormat="1" x14ac:dyDescent="0.25">
      <c r="D8" s="202">
        <v>6</v>
      </c>
      <c r="E8" s="769" t="s">
        <v>71</v>
      </c>
      <c r="F8" s="770"/>
      <c r="G8" s="771"/>
      <c r="H8" s="145">
        <v>820</v>
      </c>
      <c r="I8" s="360">
        <v>110</v>
      </c>
      <c r="J8" s="360"/>
      <c r="K8" s="192">
        <v>138</v>
      </c>
      <c r="L8" s="776">
        <f>SUM(H8:K8)</f>
        <v>1068</v>
      </c>
      <c r="R8" s="141"/>
      <c r="S8" s="68"/>
    </row>
    <row r="9" spans="2:27" s="78" customFormat="1" x14ac:dyDescent="0.25">
      <c r="D9" s="202">
        <v>7</v>
      </c>
      <c r="E9" s="769" t="s">
        <v>72</v>
      </c>
      <c r="F9" s="770"/>
      <c r="G9" s="771"/>
      <c r="H9" s="801">
        <v>560</v>
      </c>
      <c r="I9" s="365">
        <v>202</v>
      </c>
      <c r="J9" s="365"/>
      <c r="K9" s="191">
        <v>154</v>
      </c>
      <c r="L9" s="776">
        <f>SUM(H9:K9)</f>
        <v>916</v>
      </c>
      <c r="R9" s="141"/>
      <c r="S9" s="68"/>
    </row>
    <row r="10" spans="2:27" s="78" customFormat="1" ht="15.75" thickBot="1" x14ac:dyDescent="0.3">
      <c r="D10" s="203">
        <v>8</v>
      </c>
      <c r="E10" s="772" t="s">
        <v>74</v>
      </c>
      <c r="F10" s="773"/>
      <c r="G10" s="774"/>
      <c r="H10" s="210">
        <v>694</v>
      </c>
      <c r="I10" s="364">
        <v>60</v>
      </c>
      <c r="J10" s="364"/>
      <c r="K10" s="803">
        <v>132</v>
      </c>
      <c r="L10" s="777">
        <f>SUM(H10:K10)</f>
        <v>886</v>
      </c>
      <c r="N10" s="183"/>
      <c r="O10" s="68"/>
      <c r="P10" s="141"/>
      <c r="Q10" s="141"/>
      <c r="R10" s="141"/>
      <c r="S10" s="68"/>
    </row>
    <row r="11" spans="2:27" s="78" customFormat="1" x14ac:dyDescent="0.25">
      <c r="D11" s="272"/>
      <c r="E11" s="804"/>
      <c r="F11" s="804"/>
      <c r="G11" s="804"/>
      <c r="H11" s="68"/>
      <c r="I11" s="141"/>
      <c r="J11" s="141"/>
      <c r="K11" s="141"/>
      <c r="L11" s="784"/>
      <c r="N11" s="183"/>
      <c r="O11" s="68"/>
      <c r="P11" s="141"/>
      <c r="Q11" s="141"/>
      <c r="R11" s="141"/>
      <c r="S11" s="68"/>
    </row>
    <row r="12" spans="2:27" s="78" customFormat="1" ht="15.75" thickBot="1" x14ac:dyDescent="0.3"/>
    <row r="13" spans="2:27" ht="21.75" customHeight="1" thickBot="1" x14ac:dyDescent="0.3">
      <c r="B13" s="6"/>
      <c r="C13" s="6"/>
      <c r="D13" s="6"/>
      <c r="E13" s="6"/>
      <c r="F13" s="361" t="s">
        <v>25</v>
      </c>
      <c r="G13" s="362"/>
      <c r="H13" s="362"/>
      <c r="I13" s="362"/>
      <c r="J13" s="362"/>
      <c r="K13" s="363"/>
      <c r="L13" s="6"/>
      <c r="M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2:27" ht="21.75" customHeight="1" thickBot="1" x14ac:dyDescent="0.3">
      <c r="B14" s="6"/>
      <c r="C14" s="6"/>
      <c r="D14" s="6"/>
      <c r="E14" s="18"/>
      <c r="F14" s="6"/>
      <c r="G14" s="6"/>
      <c r="H14" s="15"/>
      <c r="I14" s="18"/>
      <c r="J14" s="18"/>
      <c r="K14" s="6"/>
      <c r="L14" s="6"/>
      <c r="M14" s="18"/>
      <c r="N14" s="6"/>
      <c r="O14" s="6"/>
      <c r="P14" s="18"/>
      <c r="Q14" s="6"/>
      <c r="R14" s="6"/>
      <c r="S14" s="18"/>
      <c r="T14" s="6"/>
      <c r="U14" s="6"/>
      <c r="V14" s="18"/>
      <c r="W14" s="6"/>
      <c r="X14" s="6"/>
      <c r="Y14" s="6"/>
      <c r="Z14" s="6"/>
      <c r="AA14" s="6"/>
    </row>
    <row r="15" spans="2:27" ht="21.75" customHeight="1" thickBot="1" x14ac:dyDescent="0.3">
      <c r="B15" s="3">
        <v>1</v>
      </c>
      <c r="C15" s="335" t="s">
        <v>94</v>
      </c>
      <c r="D15" s="336"/>
      <c r="E15" s="2"/>
      <c r="F15" s="19"/>
      <c r="G15" s="29"/>
      <c r="H15" s="29"/>
      <c r="I15" s="29"/>
      <c r="J15" s="29"/>
      <c r="K15" s="18"/>
      <c r="L15" s="18"/>
      <c r="M15" s="18"/>
      <c r="Q15" s="38"/>
      <c r="S15" s="38"/>
      <c r="T15" s="38"/>
      <c r="U15" s="38"/>
      <c r="V15" s="38"/>
      <c r="W15" s="18"/>
      <c r="X15" s="6"/>
      <c r="Y15" s="6"/>
      <c r="Z15" s="6"/>
      <c r="AA15" s="6"/>
    </row>
    <row r="16" spans="2:27" ht="21.75" customHeight="1" thickBot="1" x14ac:dyDescent="0.3">
      <c r="B16" s="197">
        <v>8</v>
      </c>
      <c r="C16" s="599" t="s">
        <v>95</v>
      </c>
      <c r="D16" s="600"/>
      <c r="E16" s="27" t="s">
        <v>110</v>
      </c>
      <c r="F16" s="6"/>
      <c r="G16" s="790" t="s">
        <v>95</v>
      </c>
      <c r="H16" s="791"/>
      <c r="I16" s="28"/>
      <c r="J16" s="20"/>
      <c r="K16" s="29"/>
      <c r="L16" s="18"/>
      <c r="M16" s="18"/>
      <c r="N16" s="18"/>
      <c r="O16" s="18"/>
      <c r="P16" s="18"/>
      <c r="Q16" s="38"/>
      <c r="R16" s="38"/>
      <c r="S16" s="38"/>
      <c r="T16" s="38"/>
      <c r="U16" s="38"/>
      <c r="V16" s="38"/>
      <c r="W16" s="5"/>
      <c r="X16" s="6"/>
      <c r="Y16" s="6"/>
      <c r="Z16" s="6"/>
      <c r="AA16" s="6"/>
    </row>
    <row r="17" spans="2:27" ht="21.75" customHeight="1" thickBot="1" x14ac:dyDescent="0.3">
      <c r="B17" s="800"/>
      <c r="C17" s="798"/>
      <c r="D17" s="798"/>
      <c r="E17" s="18"/>
      <c r="F17" s="6"/>
      <c r="G17" s="23"/>
      <c r="H17" s="23"/>
      <c r="I17" s="29"/>
      <c r="J17" s="29"/>
      <c r="K17" s="790" t="s">
        <v>96</v>
      </c>
      <c r="L17" s="791"/>
      <c r="M17" s="178"/>
      <c r="N17" s="18"/>
      <c r="O17" s="18"/>
      <c r="P17" s="18"/>
      <c r="Q17" s="38"/>
      <c r="S17" s="38"/>
      <c r="T17" s="38"/>
      <c r="U17" s="38"/>
      <c r="V17" s="38"/>
      <c r="W17" s="18"/>
      <c r="X17" s="6"/>
      <c r="Y17" s="6"/>
      <c r="Z17" s="6"/>
      <c r="AA17" s="6"/>
    </row>
    <row r="18" spans="2:27" ht="21.75" customHeight="1" thickBot="1" x14ac:dyDescent="0.3">
      <c r="B18" s="3">
        <v>3</v>
      </c>
      <c r="C18" s="335" t="s">
        <v>96</v>
      </c>
      <c r="D18" s="336"/>
      <c r="E18" s="3" t="s">
        <v>110</v>
      </c>
      <c r="F18" s="19"/>
      <c r="G18" s="790" t="s">
        <v>96</v>
      </c>
      <c r="H18" s="791"/>
      <c r="I18" s="745" t="s">
        <v>110</v>
      </c>
      <c r="J18" s="22"/>
      <c r="K18" s="29"/>
      <c r="L18" s="29"/>
      <c r="M18" s="18"/>
      <c r="N18" s="25"/>
      <c r="O18" s="18"/>
      <c r="P18" s="18"/>
      <c r="Q18" s="18"/>
      <c r="R18" s="18"/>
      <c r="S18" s="18"/>
      <c r="T18" s="18"/>
      <c r="U18" s="18"/>
      <c r="V18" s="18"/>
      <c r="W18" s="18"/>
      <c r="X18" s="6"/>
      <c r="Y18" s="6"/>
      <c r="Z18" s="6"/>
      <c r="AA18" s="6"/>
    </row>
    <row r="19" spans="2:27" ht="21.75" customHeight="1" thickBot="1" x14ac:dyDescent="0.3">
      <c r="B19" s="197">
        <v>5</v>
      </c>
      <c r="C19" s="599" t="s">
        <v>97</v>
      </c>
      <c r="D19" s="600"/>
      <c r="E19" s="27"/>
      <c r="F19" s="6"/>
      <c r="G19" s="796"/>
      <c r="H19" s="796"/>
      <c r="I19" s="18"/>
      <c r="J19" s="18"/>
      <c r="K19" s="18"/>
      <c r="L19" s="29"/>
      <c r="M19" s="18"/>
      <c r="N19" s="25"/>
      <c r="O19" s="18"/>
      <c r="P19" s="18"/>
      <c r="Q19" s="18"/>
      <c r="R19" s="18"/>
      <c r="S19" s="18"/>
      <c r="T19" s="18"/>
      <c r="U19" s="18"/>
      <c r="V19" s="18"/>
      <c r="W19" s="18"/>
      <c r="X19" s="6"/>
      <c r="Y19" s="6"/>
      <c r="Z19" s="6"/>
      <c r="AA19" s="6"/>
    </row>
    <row r="20" spans="2:27" ht="21.75" customHeight="1" thickBot="1" x14ac:dyDescent="0.3">
      <c r="B20" s="800"/>
      <c r="C20" s="798"/>
      <c r="D20" s="798"/>
      <c r="E20" s="18"/>
      <c r="F20" s="6"/>
      <c r="G20" s="796"/>
      <c r="H20" s="796"/>
      <c r="I20" s="18"/>
      <c r="J20" s="18"/>
      <c r="K20" s="18"/>
      <c r="L20" s="18"/>
      <c r="M20" s="18"/>
      <c r="N20" s="790" t="s">
        <v>101</v>
      </c>
      <c r="O20" s="791"/>
      <c r="P20" s="745" t="s">
        <v>110</v>
      </c>
      <c r="Q20" s="30"/>
      <c r="R20" s="40"/>
      <c r="S20" s="23"/>
      <c r="T20" s="18"/>
      <c r="U20" s="18"/>
      <c r="V20" s="18"/>
      <c r="W20" s="38"/>
    </row>
    <row r="21" spans="2:27" ht="21.75" customHeight="1" thickBot="1" x14ac:dyDescent="0.3">
      <c r="B21" s="3">
        <v>6</v>
      </c>
      <c r="C21" s="335" t="s">
        <v>98</v>
      </c>
      <c r="D21" s="336"/>
      <c r="E21" s="2"/>
      <c r="F21" s="19"/>
      <c r="G21" s="796"/>
      <c r="H21" s="796"/>
      <c r="I21" s="18"/>
      <c r="J21" s="18"/>
      <c r="K21" s="18"/>
      <c r="L21" s="18"/>
      <c r="M21" s="18"/>
      <c r="N21" s="25"/>
      <c r="O21" s="18"/>
      <c r="P21" s="18"/>
      <c r="Q21" s="186"/>
      <c r="R21" s="186"/>
      <c r="S21" s="186"/>
      <c r="T21" s="25"/>
      <c r="U21" s="18"/>
      <c r="V21" s="18"/>
      <c r="W21" s="38"/>
    </row>
    <row r="22" spans="2:27" ht="21.75" customHeight="1" thickBot="1" x14ac:dyDescent="0.3">
      <c r="B22" s="197">
        <v>4</v>
      </c>
      <c r="C22" s="599" t="s">
        <v>99</v>
      </c>
      <c r="D22" s="600"/>
      <c r="E22" s="4" t="s">
        <v>110</v>
      </c>
      <c r="F22" s="6"/>
      <c r="G22" s="790" t="s">
        <v>99</v>
      </c>
      <c r="H22" s="791"/>
      <c r="I22" s="26"/>
      <c r="J22" s="21"/>
      <c r="K22" s="18"/>
      <c r="L22" s="18"/>
      <c r="M22" s="18"/>
      <c r="N22" s="25"/>
      <c r="O22" s="18"/>
      <c r="P22" s="18"/>
      <c r="Q22" s="66"/>
      <c r="R22" s="66"/>
      <c r="S22" s="66"/>
      <c r="T22" s="25"/>
      <c r="U22" s="18"/>
      <c r="V22" s="18"/>
      <c r="W22" s="38"/>
    </row>
    <row r="23" spans="2:27" ht="21.75" customHeight="1" thickBot="1" x14ac:dyDescent="0.3">
      <c r="B23" s="800"/>
      <c r="C23" s="798"/>
      <c r="D23" s="798"/>
      <c r="E23" s="18"/>
      <c r="F23" s="6"/>
      <c r="G23" s="23"/>
      <c r="H23" s="23"/>
      <c r="I23" s="29"/>
      <c r="J23" s="24"/>
      <c r="K23" s="790" t="s">
        <v>101</v>
      </c>
      <c r="L23" s="791"/>
      <c r="M23" s="745" t="s">
        <v>110</v>
      </c>
      <c r="N23" s="18"/>
      <c r="O23" s="18"/>
      <c r="P23" s="18"/>
      <c r="Q23" s="66"/>
      <c r="R23" s="66"/>
      <c r="S23" s="66"/>
      <c r="T23" s="25"/>
      <c r="U23" s="18"/>
      <c r="V23" s="18"/>
      <c r="W23" s="38"/>
    </row>
    <row r="24" spans="2:27" ht="21.75" customHeight="1" thickBot="1" x14ac:dyDescent="0.3">
      <c r="B24" s="3">
        <v>7</v>
      </c>
      <c r="C24" s="335" t="s">
        <v>100</v>
      </c>
      <c r="D24" s="336"/>
      <c r="E24" s="3"/>
      <c r="F24" s="19"/>
      <c r="G24" s="599" t="s">
        <v>101</v>
      </c>
      <c r="H24" s="600"/>
      <c r="I24" s="745" t="s">
        <v>110</v>
      </c>
      <c r="J24" s="29"/>
      <c r="K24" s="18"/>
      <c r="L24" s="18"/>
      <c r="M24" s="18"/>
      <c r="N24" s="18"/>
      <c r="O24" s="18"/>
      <c r="P24" s="18"/>
      <c r="Q24" s="66"/>
      <c r="R24" s="66"/>
      <c r="S24" s="66"/>
      <c r="T24" s="25"/>
      <c r="U24" s="18"/>
      <c r="V24" s="18"/>
      <c r="W24" s="38"/>
    </row>
    <row r="25" spans="2:27" ht="21.75" customHeight="1" thickBot="1" x14ac:dyDescent="0.3">
      <c r="B25" s="197">
        <v>2</v>
      </c>
      <c r="C25" s="599" t="s">
        <v>101</v>
      </c>
      <c r="D25" s="600"/>
      <c r="E25" s="4" t="s">
        <v>110</v>
      </c>
      <c r="F25" s="6"/>
      <c r="G25" s="796"/>
      <c r="H25" s="796"/>
      <c r="I25" s="18"/>
      <c r="J25" s="18"/>
      <c r="K25" s="29"/>
      <c r="L25" s="18"/>
      <c r="M25" s="18"/>
      <c r="N25" s="18"/>
      <c r="O25" s="18"/>
      <c r="P25" s="18"/>
      <c r="Q25" s="66"/>
      <c r="R25" s="66"/>
      <c r="S25" s="66"/>
      <c r="T25" s="785" t="s">
        <v>101</v>
      </c>
      <c r="U25" s="786"/>
      <c r="V25" s="787">
        <v>1</v>
      </c>
      <c r="W25" s="38"/>
    </row>
    <row r="26" spans="2:27" s="78" customFormat="1" ht="21.75" customHeight="1" thickBot="1" x14ac:dyDescent="0.3">
      <c r="B26" s="79"/>
      <c r="C26" s="799"/>
      <c r="D26" s="799"/>
      <c r="E26" s="184"/>
      <c r="F26" s="79"/>
      <c r="G26" s="796"/>
      <c r="H26" s="796"/>
      <c r="I26" s="18"/>
      <c r="J26" s="18"/>
      <c r="K26" s="66"/>
      <c r="L26" s="18"/>
      <c r="M26" s="18"/>
      <c r="N26" s="18"/>
      <c r="O26" s="18"/>
      <c r="P26" s="18"/>
      <c r="Q26" s="66"/>
      <c r="R26" s="66"/>
      <c r="S26" s="66"/>
      <c r="T26" s="25"/>
      <c r="U26" s="18"/>
      <c r="V26" s="18"/>
      <c r="W26" s="38"/>
    </row>
    <row r="27" spans="2:27" s="78" customFormat="1" ht="21.75" customHeight="1" thickBot="1" x14ac:dyDescent="0.3">
      <c r="B27" s="79"/>
      <c r="C27" s="799"/>
      <c r="D27" s="799"/>
      <c r="E27" s="184"/>
      <c r="F27" s="79"/>
      <c r="G27" s="796"/>
      <c r="H27" s="796"/>
      <c r="I27" s="18"/>
      <c r="J27" s="18"/>
      <c r="K27" s="66"/>
      <c r="L27" s="18"/>
      <c r="M27" s="18"/>
      <c r="N27" s="790" t="s">
        <v>96</v>
      </c>
      <c r="O27" s="791"/>
      <c r="P27" s="745" t="s">
        <v>110</v>
      </c>
      <c r="Q27" s="66"/>
      <c r="R27" s="66"/>
      <c r="S27" s="66"/>
      <c r="T27" s="25"/>
      <c r="U27" s="18"/>
      <c r="V27" s="18"/>
      <c r="W27" s="38"/>
    </row>
    <row r="28" spans="2:27" ht="21.75" customHeight="1" thickBot="1" x14ac:dyDescent="0.3">
      <c r="B28" s="6"/>
      <c r="C28" s="798"/>
      <c r="D28" s="798"/>
      <c r="E28" s="18"/>
      <c r="F28" s="6"/>
      <c r="G28" s="796"/>
      <c r="H28" s="796"/>
      <c r="I28" s="18"/>
      <c r="J28" s="18"/>
      <c r="K28" s="18"/>
      <c r="L28" s="18"/>
      <c r="M28" s="18"/>
      <c r="N28" s="18"/>
      <c r="O28" s="18"/>
      <c r="P28" s="18"/>
      <c r="Q28" s="185"/>
      <c r="R28" s="183"/>
      <c r="S28" s="181"/>
      <c r="T28" s="25"/>
      <c r="U28" s="29"/>
      <c r="V28" s="18"/>
      <c r="W28" s="38"/>
    </row>
    <row r="29" spans="2:27" ht="21.75" customHeight="1" thickBot="1" x14ac:dyDescent="0.3">
      <c r="B29" s="3">
        <v>1</v>
      </c>
      <c r="C29" s="335" t="s">
        <v>94</v>
      </c>
      <c r="D29" s="336"/>
      <c r="E29" s="3"/>
      <c r="F29" s="19"/>
      <c r="G29" s="796"/>
      <c r="H29" s="796"/>
      <c r="I29" s="18"/>
      <c r="J29" s="18"/>
      <c r="K29" s="18"/>
      <c r="L29" s="18"/>
      <c r="M29" s="18"/>
      <c r="N29" s="29"/>
      <c r="O29" s="18"/>
      <c r="P29" s="18"/>
      <c r="Q29" s="25"/>
      <c r="R29" s="66"/>
      <c r="S29" s="66"/>
      <c r="T29" s="25"/>
      <c r="U29" s="29"/>
      <c r="V29" s="18"/>
      <c r="W29" s="38"/>
    </row>
    <row r="30" spans="2:27" ht="21.75" customHeight="1" thickBot="1" x14ac:dyDescent="0.3">
      <c r="B30" s="197">
        <v>5</v>
      </c>
      <c r="C30" s="599" t="s">
        <v>97</v>
      </c>
      <c r="D30" s="600"/>
      <c r="E30" s="4" t="s">
        <v>110</v>
      </c>
      <c r="F30" s="6"/>
      <c r="G30" s="790" t="s">
        <v>97</v>
      </c>
      <c r="H30" s="791"/>
      <c r="I30" s="31"/>
      <c r="J30" s="21"/>
      <c r="K30" s="18"/>
      <c r="L30" s="18"/>
      <c r="M30" s="18"/>
      <c r="N30" s="18"/>
      <c r="O30" s="18"/>
      <c r="P30" s="18"/>
      <c r="Q30" s="788" t="s">
        <v>96</v>
      </c>
      <c r="R30" s="789"/>
      <c r="S30" s="792">
        <v>2</v>
      </c>
    </row>
    <row r="31" spans="2:27" ht="21.75" customHeight="1" thickBot="1" x14ac:dyDescent="0.3">
      <c r="B31" s="800"/>
      <c r="C31" s="797"/>
      <c r="D31" s="797"/>
      <c r="G31" s="797"/>
      <c r="H31" s="797"/>
      <c r="J31" s="128"/>
      <c r="K31" s="790" t="s">
        <v>100</v>
      </c>
      <c r="L31" s="791"/>
      <c r="M31" s="111">
        <v>4</v>
      </c>
      <c r="Q31" s="180"/>
      <c r="R31" s="182"/>
      <c r="S31" s="182"/>
    </row>
    <row r="32" spans="2:27" ht="21.75" customHeight="1" thickBot="1" x14ac:dyDescent="0.3">
      <c r="B32" s="3">
        <v>6</v>
      </c>
      <c r="C32" s="335" t="s">
        <v>98</v>
      </c>
      <c r="D32" s="336"/>
      <c r="E32" s="3"/>
      <c r="F32" s="19"/>
      <c r="G32" s="790" t="s">
        <v>100</v>
      </c>
      <c r="H32" s="791"/>
      <c r="I32" s="745" t="s">
        <v>110</v>
      </c>
      <c r="J32" s="66"/>
      <c r="N32" s="180"/>
      <c r="Q32" s="180"/>
      <c r="R32" s="182"/>
      <c r="S32" s="182"/>
    </row>
    <row r="33" spans="2:16" ht="21.75" customHeight="1" thickBot="1" x14ac:dyDescent="0.3">
      <c r="B33" s="197">
        <v>7</v>
      </c>
      <c r="C33" s="599" t="s">
        <v>100</v>
      </c>
      <c r="D33" s="600"/>
      <c r="E33" s="4" t="s">
        <v>110</v>
      </c>
      <c r="F33" s="79"/>
      <c r="G33" s="796"/>
      <c r="H33" s="796"/>
      <c r="I33" s="18"/>
      <c r="J33" s="18"/>
      <c r="N33" s="793" t="s">
        <v>99</v>
      </c>
      <c r="O33" s="794"/>
      <c r="P33" s="795">
        <v>3</v>
      </c>
    </row>
    <row r="34" spans="2:16" ht="21.75" customHeight="1" thickBot="1" x14ac:dyDescent="0.3">
      <c r="B34" s="6"/>
      <c r="G34" s="790" t="s">
        <v>95</v>
      </c>
      <c r="H34" s="791"/>
      <c r="I34" s="41"/>
      <c r="N34" s="180"/>
    </row>
    <row r="35" spans="2:16" ht="20.25" customHeight="1" thickBot="1" x14ac:dyDescent="0.3">
      <c r="B35" s="6"/>
      <c r="G35" s="797"/>
      <c r="H35" s="797"/>
      <c r="J35" s="179"/>
      <c r="K35" s="790" t="s">
        <v>99</v>
      </c>
      <c r="L35" s="791"/>
      <c r="M35" s="745" t="s">
        <v>110</v>
      </c>
    </row>
    <row r="36" spans="2:16" ht="20.25" customHeight="1" thickBot="1" x14ac:dyDescent="0.3">
      <c r="B36" s="6"/>
      <c r="G36" s="790" t="s">
        <v>99</v>
      </c>
      <c r="H36" s="791"/>
      <c r="I36" s="745" t="s">
        <v>110</v>
      </c>
    </row>
    <row r="37" spans="2:16" ht="20.25" customHeight="1" x14ac:dyDescent="0.25">
      <c r="B37" s="6"/>
    </row>
    <row r="38" spans="2:16" ht="20.25" customHeight="1" x14ac:dyDescent="0.25">
      <c r="B38" s="6"/>
    </row>
    <row r="39" spans="2:16" ht="20.25" customHeight="1" x14ac:dyDescent="0.25">
      <c r="B39" s="6"/>
    </row>
    <row r="40" spans="2:16" ht="20.25" customHeight="1" x14ac:dyDescent="0.25">
      <c r="B40" s="6"/>
    </row>
    <row r="41" spans="2:16" ht="20.25" customHeight="1" x14ac:dyDescent="0.25"/>
    <row r="42" spans="2:16" ht="20.25" customHeight="1" x14ac:dyDescent="0.25"/>
    <row r="43" spans="2:16" ht="20.25" customHeight="1" x14ac:dyDescent="0.25"/>
    <row r="44" spans="2:16" ht="20.25" customHeight="1" x14ac:dyDescent="0.25"/>
    <row r="45" spans="2:16" ht="20.25" customHeight="1" x14ac:dyDescent="0.25"/>
  </sheetData>
  <mergeCells count="48">
    <mergeCell ref="I2:J2"/>
    <mergeCell ref="I3:J3"/>
    <mergeCell ref="I4:J4"/>
    <mergeCell ref="E2:G2"/>
    <mergeCell ref="E3:G3"/>
    <mergeCell ref="E4:G4"/>
    <mergeCell ref="E8:G8"/>
    <mergeCell ref="E7:G7"/>
    <mergeCell ref="I8:J8"/>
    <mergeCell ref="I7:J7"/>
    <mergeCell ref="K35:L35"/>
    <mergeCell ref="N33:O33"/>
    <mergeCell ref="N27:O27"/>
    <mergeCell ref="F13:K13"/>
    <mergeCell ref="I9:J9"/>
    <mergeCell ref="I5:J5"/>
    <mergeCell ref="I10:J10"/>
    <mergeCell ref="I6:J6"/>
    <mergeCell ref="E9:G9"/>
    <mergeCell ref="E5:G5"/>
    <mergeCell ref="E10:G10"/>
    <mergeCell ref="E6:G6"/>
    <mergeCell ref="Q30:R30"/>
    <mergeCell ref="C29:D29"/>
    <mergeCell ref="C30:D30"/>
    <mergeCell ref="G22:H22"/>
    <mergeCell ref="G34:H34"/>
    <mergeCell ref="C33:D33"/>
    <mergeCell ref="C32:D32"/>
    <mergeCell ref="G36:H36"/>
    <mergeCell ref="N20:O20"/>
    <mergeCell ref="K17:L17"/>
    <mergeCell ref="G30:H30"/>
    <mergeCell ref="K31:L31"/>
    <mergeCell ref="K23:L23"/>
    <mergeCell ref="G24:H24"/>
    <mergeCell ref="G18:H18"/>
    <mergeCell ref="G32:H32"/>
    <mergeCell ref="C15:D15"/>
    <mergeCell ref="C16:D16"/>
    <mergeCell ref="G16:H16"/>
    <mergeCell ref="C18:D18"/>
    <mergeCell ref="C19:D19"/>
    <mergeCell ref="C21:D21"/>
    <mergeCell ref="C22:D22"/>
    <mergeCell ref="C25:D25"/>
    <mergeCell ref="C24:D24"/>
    <mergeCell ref="T25:U25"/>
  </mergeCells>
  <pageMargins left="0.7" right="0.7" top="0.75" bottom="0.75" header="0.3" footer="0.3"/>
  <pageSetup paperSize="9" scale="82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14"/>
  <sheetViews>
    <sheetView zoomScale="70" zoomScaleNormal="70" workbookViewId="0">
      <selection activeCell="T29" sqref="T29"/>
    </sheetView>
  </sheetViews>
  <sheetFormatPr defaultRowHeight="15" x14ac:dyDescent="0.25"/>
  <cols>
    <col min="1" max="1" width="4.42578125" customWidth="1"/>
    <col min="2" max="2" width="29.42578125" bestFit="1" customWidth="1"/>
    <col min="3" max="3" width="27.28515625" bestFit="1" customWidth="1"/>
    <col min="4" max="45" width="5.140625" customWidth="1"/>
    <col min="46" max="46" width="7.140625" customWidth="1"/>
  </cols>
  <sheetData>
    <row r="1" spans="1:47" ht="26.25" customHeight="1" thickBot="1" x14ac:dyDescent="0.3"/>
    <row r="2" spans="1:47" ht="26.25" customHeight="1" thickBot="1" x14ac:dyDescent="0.3">
      <c r="C2" s="389" t="s">
        <v>26</v>
      </c>
      <c r="D2" s="390"/>
      <c r="E2" s="390"/>
      <c r="F2" s="390"/>
      <c r="G2" s="390"/>
      <c r="H2" s="391"/>
    </row>
    <row r="3" spans="1:47" ht="26.25" customHeight="1" thickBot="1" x14ac:dyDescent="0.3"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4"/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4"/>
      <c r="AP3" s="394"/>
      <c r="AQ3" s="394"/>
      <c r="AR3" s="62"/>
      <c r="AS3" s="39"/>
    </row>
    <row r="4" spans="1:47" ht="26.25" customHeight="1" x14ac:dyDescent="0.25">
      <c r="A4" s="378" t="s">
        <v>0</v>
      </c>
      <c r="B4" s="378" t="s">
        <v>1</v>
      </c>
      <c r="C4" s="378" t="s">
        <v>2</v>
      </c>
      <c r="D4" s="395" t="s">
        <v>3</v>
      </c>
      <c r="E4" s="396"/>
      <c r="F4" s="397"/>
      <c r="G4" s="392" t="s">
        <v>18</v>
      </c>
      <c r="H4" s="395" t="s">
        <v>4</v>
      </c>
      <c r="I4" s="396"/>
      <c r="J4" s="397"/>
      <c r="K4" s="392" t="s">
        <v>18</v>
      </c>
      <c r="L4" s="395" t="s">
        <v>5</v>
      </c>
      <c r="M4" s="396"/>
      <c r="N4" s="397"/>
      <c r="O4" s="392" t="s">
        <v>18</v>
      </c>
      <c r="P4" s="395" t="s">
        <v>6</v>
      </c>
      <c r="Q4" s="396"/>
      <c r="R4" s="397"/>
      <c r="S4" s="392" t="s">
        <v>18</v>
      </c>
      <c r="T4" s="395" t="s">
        <v>7</v>
      </c>
      <c r="U4" s="396"/>
      <c r="V4" s="397"/>
      <c r="W4" s="392" t="s">
        <v>18</v>
      </c>
      <c r="X4" s="395" t="s">
        <v>9</v>
      </c>
      <c r="Y4" s="396"/>
      <c r="Z4" s="397"/>
      <c r="AA4" s="392" t="s">
        <v>18</v>
      </c>
      <c r="AB4" s="395" t="s">
        <v>10</v>
      </c>
      <c r="AC4" s="396"/>
      <c r="AD4" s="397"/>
      <c r="AE4" s="392" t="s">
        <v>18</v>
      </c>
      <c r="AF4" s="395" t="s">
        <v>11</v>
      </c>
      <c r="AG4" s="396"/>
      <c r="AH4" s="397"/>
      <c r="AI4" s="392" t="s">
        <v>18</v>
      </c>
      <c r="AJ4" s="395" t="s">
        <v>12</v>
      </c>
      <c r="AK4" s="396"/>
      <c r="AL4" s="397"/>
      <c r="AM4" s="392" t="s">
        <v>18</v>
      </c>
      <c r="AN4" s="395" t="s">
        <v>13</v>
      </c>
      <c r="AO4" s="396"/>
      <c r="AP4" s="397"/>
      <c r="AQ4" s="374" t="s">
        <v>18</v>
      </c>
      <c r="AR4" s="374" t="s">
        <v>28</v>
      </c>
      <c r="AS4" s="374" t="s">
        <v>29</v>
      </c>
      <c r="AT4" s="378" t="s">
        <v>8</v>
      </c>
      <c r="AU4" s="380" t="s">
        <v>14</v>
      </c>
    </row>
    <row r="5" spans="1:47" ht="26.25" customHeight="1" thickBot="1" x14ac:dyDescent="0.3">
      <c r="A5" s="379"/>
      <c r="B5" s="379"/>
      <c r="C5" s="379"/>
      <c r="D5" s="139" t="s">
        <v>30</v>
      </c>
      <c r="E5" s="140" t="s">
        <v>31</v>
      </c>
      <c r="F5" s="141" t="s">
        <v>32</v>
      </c>
      <c r="G5" s="393"/>
      <c r="H5" s="139" t="s">
        <v>30</v>
      </c>
      <c r="I5" s="140" t="s">
        <v>31</v>
      </c>
      <c r="J5" s="141" t="s">
        <v>32</v>
      </c>
      <c r="K5" s="393"/>
      <c r="L5" s="139" t="s">
        <v>30</v>
      </c>
      <c r="M5" s="140" t="s">
        <v>31</v>
      </c>
      <c r="N5" s="141" t="s">
        <v>32</v>
      </c>
      <c r="O5" s="393"/>
      <c r="P5" s="139" t="s">
        <v>30</v>
      </c>
      <c r="Q5" s="140" t="s">
        <v>31</v>
      </c>
      <c r="R5" s="141" t="s">
        <v>32</v>
      </c>
      <c r="S5" s="393"/>
      <c r="T5" s="139" t="s">
        <v>30</v>
      </c>
      <c r="U5" s="140" t="s">
        <v>31</v>
      </c>
      <c r="V5" s="141" t="s">
        <v>32</v>
      </c>
      <c r="W5" s="393"/>
      <c r="X5" s="139" t="s">
        <v>30</v>
      </c>
      <c r="Y5" s="140" t="s">
        <v>31</v>
      </c>
      <c r="Z5" s="141" t="s">
        <v>32</v>
      </c>
      <c r="AA5" s="393"/>
      <c r="AB5" s="139" t="s">
        <v>30</v>
      </c>
      <c r="AC5" s="140" t="s">
        <v>31</v>
      </c>
      <c r="AD5" s="141" t="s">
        <v>32</v>
      </c>
      <c r="AE5" s="393"/>
      <c r="AF5" s="139" t="s">
        <v>30</v>
      </c>
      <c r="AG5" s="140" t="s">
        <v>31</v>
      </c>
      <c r="AH5" s="141" t="s">
        <v>32</v>
      </c>
      <c r="AI5" s="393"/>
      <c r="AJ5" s="139" t="s">
        <v>30</v>
      </c>
      <c r="AK5" s="140" t="s">
        <v>31</v>
      </c>
      <c r="AL5" s="141" t="s">
        <v>32</v>
      </c>
      <c r="AM5" s="393"/>
      <c r="AN5" s="139" t="s">
        <v>30</v>
      </c>
      <c r="AO5" s="140" t="s">
        <v>31</v>
      </c>
      <c r="AP5" s="189" t="s">
        <v>32</v>
      </c>
      <c r="AQ5" s="375"/>
      <c r="AR5" s="375"/>
      <c r="AS5" s="375"/>
      <c r="AT5" s="379"/>
      <c r="AU5" s="381"/>
    </row>
    <row r="6" spans="1:47" s="45" customFormat="1" ht="26.25" customHeight="1" x14ac:dyDescent="0.25">
      <c r="A6" s="805">
        <v>1</v>
      </c>
      <c r="B6" s="811" t="s">
        <v>70</v>
      </c>
      <c r="C6" s="812" t="s">
        <v>104</v>
      </c>
      <c r="D6" s="261">
        <v>6</v>
      </c>
      <c r="E6" s="262">
        <v>10</v>
      </c>
      <c r="F6" s="263">
        <v>6</v>
      </c>
      <c r="G6" s="376">
        <f>SUM(D6:F7)</f>
        <v>36</v>
      </c>
      <c r="H6" s="261">
        <v>10</v>
      </c>
      <c r="I6" s="262">
        <v>8</v>
      </c>
      <c r="J6" s="263">
        <v>6</v>
      </c>
      <c r="K6" s="376">
        <f>SUM(G6:J7)</f>
        <v>70</v>
      </c>
      <c r="L6" s="261">
        <v>10</v>
      </c>
      <c r="M6" s="262">
        <v>10</v>
      </c>
      <c r="N6" s="263">
        <v>10</v>
      </c>
      <c r="O6" s="376">
        <f>SUM(K6:N7)</f>
        <v>116</v>
      </c>
      <c r="P6" s="261">
        <v>10</v>
      </c>
      <c r="Q6" s="262">
        <v>8</v>
      </c>
      <c r="R6" s="263">
        <v>0</v>
      </c>
      <c r="S6" s="376">
        <f>SUM(O6:R7)</f>
        <v>144</v>
      </c>
      <c r="T6" s="261">
        <v>6</v>
      </c>
      <c r="U6" s="262">
        <v>6</v>
      </c>
      <c r="V6" s="263">
        <v>6</v>
      </c>
      <c r="W6" s="376">
        <f>SUM(S6:V7)</f>
        <v>182</v>
      </c>
      <c r="X6" s="261">
        <v>8</v>
      </c>
      <c r="Y6" s="262">
        <v>6</v>
      </c>
      <c r="Z6" s="263">
        <v>4</v>
      </c>
      <c r="AA6" s="376">
        <f>SUM(W6:Z7)</f>
        <v>212</v>
      </c>
      <c r="AB6" s="261">
        <v>10</v>
      </c>
      <c r="AC6" s="262">
        <v>8</v>
      </c>
      <c r="AD6" s="263">
        <v>0</v>
      </c>
      <c r="AE6" s="376">
        <f>SUM(AA6:AD7)</f>
        <v>250</v>
      </c>
      <c r="AF6" s="261">
        <v>10</v>
      </c>
      <c r="AG6" s="262">
        <v>8</v>
      </c>
      <c r="AH6" s="263">
        <v>0</v>
      </c>
      <c r="AI6" s="376">
        <f>SUM(AE6:AH7)</f>
        <v>296</v>
      </c>
      <c r="AJ6" s="261">
        <v>10</v>
      </c>
      <c r="AK6" s="262">
        <v>8</v>
      </c>
      <c r="AL6" s="263">
        <v>0</v>
      </c>
      <c r="AM6" s="376">
        <f>SUM(AI6:AL7)</f>
        <v>342</v>
      </c>
      <c r="AN6" s="261">
        <v>8</v>
      </c>
      <c r="AO6" s="262">
        <v>8</v>
      </c>
      <c r="AP6" s="263">
        <v>0</v>
      </c>
      <c r="AQ6" s="376">
        <f>SUM(AM6:AP7)</f>
        <v>384</v>
      </c>
      <c r="AR6" s="376">
        <f>COUNTIF(D6:F7,"=10")+COUNTIF(H6:J7,"=10")+COUNTIF(L6:N7,"=10")+COUNTIF(P6:R7,"=10")+COUNTIF(T6:V7,"=10")+COUNTIF(X6:Z7,"=10")+COUNTIF(AB6:AD7,"=10")+COUNTIF(AF6:AH7,"=10")+COUNTIF(AJ6:AL7,"=10")+COUNTIF(AN6:AP7,"=10")</f>
        <v>19</v>
      </c>
      <c r="AS6" s="376">
        <f>COUNTIF(D6:F7,"=8")+COUNTIF(H6:J7,"=8")+COUNTIF(L6:N7,"=8")+COUNTIF(P6:R7,"=8")+COUNTIF(T6:V7,"=8")+COUNTIF(X6:Z7,"=8")+COUNTIF(AB6:AD7,"=8")+COUNTIF(AF6:AH7,"=8")+COUNTIF(AJ6:AL7,"=8")+COUNTIF(AN6:AP7,"=8")</f>
        <v>13</v>
      </c>
      <c r="AT6" s="382">
        <f>AQ6</f>
        <v>384</v>
      </c>
      <c r="AU6" s="805">
        <v>3</v>
      </c>
    </row>
    <row r="7" spans="1:47" s="45" customFormat="1" ht="26.25" customHeight="1" thickBot="1" x14ac:dyDescent="0.3">
      <c r="A7" s="806"/>
      <c r="B7" s="813" t="s">
        <v>74</v>
      </c>
      <c r="C7" s="814" t="s">
        <v>107</v>
      </c>
      <c r="D7" s="264">
        <v>10</v>
      </c>
      <c r="E7" s="265">
        <v>4</v>
      </c>
      <c r="F7" s="266">
        <v>0</v>
      </c>
      <c r="G7" s="377"/>
      <c r="H7" s="264">
        <v>10</v>
      </c>
      <c r="I7" s="265">
        <v>0</v>
      </c>
      <c r="J7" s="266">
        <v>0</v>
      </c>
      <c r="K7" s="377"/>
      <c r="L7" s="264">
        <v>8</v>
      </c>
      <c r="M7" s="265">
        <v>4</v>
      </c>
      <c r="N7" s="266">
        <v>4</v>
      </c>
      <c r="O7" s="377"/>
      <c r="P7" s="264">
        <v>10</v>
      </c>
      <c r="Q7" s="265">
        <v>0</v>
      </c>
      <c r="R7" s="266">
        <v>0</v>
      </c>
      <c r="S7" s="377"/>
      <c r="T7" s="264">
        <v>8</v>
      </c>
      <c r="U7" s="265">
        <v>6</v>
      </c>
      <c r="V7" s="266">
        <v>6</v>
      </c>
      <c r="W7" s="377"/>
      <c r="X7" s="264">
        <v>8</v>
      </c>
      <c r="Y7" s="265">
        <v>4</v>
      </c>
      <c r="Z7" s="266">
        <v>0</v>
      </c>
      <c r="AA7" s="377"/>
      <c r="AB7" s="264">
        <v>10</v>
      </c>
      <c r="AC7" s="265">
        <v>6</v>
      </c>
      <c r="AD7" s="266">
        <v>4</v>
      </c>
      <c r="AE7" s="377"/>
      <c r="AF7" s="264">
        <v>10</v>
      </c>
      <c r="AG7" s="265">
        <v>10</v>
      </c>
      <c r="AH7" s="266">
        <v>8</v>
      </c>
      <c r="AI7" s="377"/>
      <c r="AJ7" s="264">
        <v>10</v>
      </c>
      <c r="AK7" s="265">
        <v>10</v>
      </c>
      <c r="AL7" s="266">
        <v>8</v>
      </c>
      <c r="AM7" s="377"/>
      <c r="AN7" s="264">
        <v>10</v>
      </c>
      <c r="AO7" s="265">
        <v>10</v>
      </c>
      <c r="AP7" s="267">
        <v>6</v>
      </c>
      <c r="AQ7" s="377"/>
      <c r="AR7" s="377"/>
      <c r="AS7" s="377"/>
      <c r="AT7" s="383"/>
      <c r="AU7" s="806"/>
    </row>
    <row r="8" spans="1:47" s="45" customFormat="1" ht="26.25" customHeight="1" x14ac:dyDescent="0.25">
      <c r="A8" s="815">
        <v>2</v>
      </c>
      <c r="B8" s="816" t="s">
        <v>73</v>
      </c>
      <c r="C8" s="817" t="s">
        <v>107</v>
      </c>
      <c r="D8" s="43">
        <v>10</v>
      </c>
      <c r="E8" s="42">
        <v>10</v>
      </c>
      <c r="F8" s="142">
        <v>6</v>
      </c>
      <c r="G8" s="384">
        <f t="shared" ref="G8" si="0">SUM(D8:F9)</f>
        <v>48</v>
      </c>
      <c r="H8" s="43">
        <v>8</v>
      </c>
      <c r="I8" s="42">
        <v>6</v>
      </c>
      <c r="J8" s="142">
        <v>6</v>
      </c>
      <c r="K8" s="388">
        <f t="shared" ref="K8" si="1">SUM(G8:J9)</f>
        <v>78</v>
      </c>
      <c r="L8" s="43">
        <v>10</v>
      </c>
      <c r="M8" s="42">
        <v>6</v>
      </c>
      <c r="N8" s="142">
        <v>6</v>
      </c>
      <c r="O8" s="388">
        <f t="shared" ref="O8" si="2">SUM(K8:N9)</f>
        <v>126</v>
      </c>
      <c r="P8" s="43">
        <v>10</v>
      </c>
      <c r="Q8" s="42">
        <v>8</v>
      </c>
      <c r="R8" s="142">
        <v>6</v>
      </c>
      <c r="S8" s="388">
        <f t="shared" ref="S8" si="3">SUM(O8:R9)</f>
        <v>172</v>
      </c>
      <c r="T8" s="43">
        <v>8</v>
      </c>
      <c r="U8" s="42">
        <v>8</v>
      </c>
      <c r="V8" s="142">
        <v>0</v>
      </c>
      <c r="W8" s="388">
        <f t="shared" ref="W8" si="4">SUM(S8:V9)</f>
        <v>208</v>
      </c>
      <c r="X8" s="43">
        <v>10</v>
      </c>
      <c r="Y8" s="42">
        <v>8</v>
      </c>
      <c r="Z8" s="142">
        <v>6</v>
      </c>
      <c r="AA8" s="388">
        <f t="shared" ref="AA8" si="5">SUM(W8:Z9)</f>
        <v>242</v>
      </c>
      <c r="AB8" s="43">
        <v>10</v>
      </c>
      <c r="AC8" s="42">
        <v>8</v>
      </c>
      <c r="AD8" s="142">
        <v>0</v>
      </c>
      <c r="AE8" s="388">
        <f t="shared" ref="AE8" si="6">SUM(AA8:AD9)</f>
        <v>280</v>
      </c>
      <c r="AF8" s="43">
        <v>8</v>
      </c>
      <c r="AG8" s="42">
        <v>0</v>
      </c>
      <c r="AH8" s="142">
        <v>0</v>
      </c>
      <c r="AI8" s="388">
        <f t="shared" ref="AI8" si="7">SUM(AE8:AH9)</f>
        <v>302</v>
      </c>
      <c r="AJ8" s="43">
        <v>8</v>
      </c>
      <c r="AK8" s="42">
        <v>8</v>
      </c>
      <c r="AL8" s="142">
        <v>0</v>
      </c>
      <c r="AM8" s="388">
        <f t="shared" ref="AM8" si="8">SUM(AI8:AL9)</f>
        <v>328</v>
      </c>
      <c r="AN8" s="43">
        <v>10</v>
      </c>
      <c r="AO8" s="42">
        <v>4</v>
      </c>
      <c r="AP8" s="142">
        <v>4</v>
      </c>
      <c r="AQ8" s="388">
        <f t="shared" ref="AQ8" si="9">SUM(AM8:AP9)</f>
        <v>372</v>
      </c>
      <c r="AR8" s="384">
        <f t="shared" ref="AR8" si="10">COUNTIF(D8:F9,"=10")+COUNTIF(H8:J9,"=10")+COUNTIF(L8:N9,"=10")+COUNTIF(P8:R9,"=10")+COUNTIF(T8:V9,"=10")+COUNTIF(X8:Z9,"=10")+COUNTIF(AB8:AD9,"=10")+COUNTIF(AF8:AH9,"=10")+COUNTIF(AJ8:AL9,"=10")+COUNTIF(AN8:AP9,"=10")</f>
        <v>20</v>
      </c>
      <c r="AS8" s="384">
        <f t="shared" ref="AS8" si="11">COUNTIF(D8:F9,"=8")+COUNTIF(H8:J9,"=8")+COUNTIF(L8:N9,"=8")+COUNTIF(P8:R9,"=8")+COUNTIF(T8:V9,"=8")+COUNTIF(X8:Z9,"=8")+COUNTIF(AB8:AD9,"=8")+COUNTIF(AF8:AH9,"=8")+COUNTIF(AJ8:AL9,"=8")+COUNTIF(AN8:AP9,"=8")</f>
        <v>13</v>
      </c>
      <c r="AT8" s="326">
        <f t="shared" ref="AT8" si="12">AQ8</f>
        <v>372</v>
      </c>
      <c r="AU8" s="327">
        <v>4</v>
      </c>
    </row>
    <row r="9" spans="1:47" s="45" customFormat="1" ht="26.25" customHeight="1" thickBot="1" x14ac:dyDescent="0.3">
      <c r="A9" s="818"/>
      <c r="B9" s="819" t="s">
        <v>76</v>
      </c>
      <c r="C9" s="820" t="s">
        <v>108</v>
      </c>
      <c r="D9" s="60">
        <v>10</v>
      </c>
      <c r="E9" s="61">
        <v>8</v>
      </c>
      <c r="F9" s="68">
        <v>4</v>
      </c>
      <c r="G9" s="385"/>
      <c r="H9" s="60">
        <v>10</v>
      </c>
      <c r="I9" s="61">
        <v>0</v>
      </c>
      <c r="J9" s="68">
        <v>0</v>
      </c>
      <c r="K9" s="385"/>
      <c r="L9" s="60">
        <v>10</v>
      </c>
      <c r="M9" s="61">
        <v>10</v>
      </c>
      <c r="N9" s="68">
        <v>6</v>
      </c>
      <c r="O9" s="385"/>
      <c r="P9" s="60">
        <v>10</v>
      </c>
      <c r="Q9" s="61">
        <v>8</v>
      </c>
      <c r="R9" s="68">
        <v>4</v>
      </c>
      <c r="S9" s="385"/>
      <c r="T9" s="60">
        <v>10</v>
      </c>
      <c r="U9" s="61">
        <v>10</v>
      </c>
      <c r="V9" s="68">
        <v>0</v>
      </c>
      <c r="W9" s="385"/>
      <c r="X9" s="60">
        <v>10</v>
      </c>
      <c r="Y9" s="61">
        <v>0</v>
      </c>
      <c r="Z9" s="68">
        <v>0</v>
      </c>
      <c r="AA9" s="385"/>
      <c r="AB9" s="60">
        <v>10</v>
      </c>
      <c r="AC9" s="61">
        <v>10</v>
      </c>
      <c r="AD9" s="68">
        <v>0</v>
      </c>
      <c r="AE9" s="385"/>
      <c r="AF9" s="60">
        <v>10</v>
      </c>
      <c r="AG9" s="61">
        <v>4</v>
      </c>
      <c r="AH9" s="68">
        <v>0</v>
      </c>
      <c r="AI9" s="385"/>
      <c r="AJ9" s="60">
        <v>10</v>
      </c>
      <c r="AK9" s="61">
        <v>0</v>
      </c>
      <c r="AL9" s="68">
        <v>0</v>
      </c>
      <c r="AM9" s="385"/>
      <c r="AN9" s="60">
        <v>10</v>
      </c>
      <c r="AO9" s="61">
        <v>8</v>
      </c>
      <c r="AP9" s="72">
        <v>8</v>
      </c>
      <c r="AQ9" s="385"/>
      <c r="AR9" s="385"/>
      <c r="AS9" s="385"/>
      <c r="AT9" s="328"/>
      <c r="AU9" s="328"/>
    </row>
    <row r="10" spans="1:47" s="45" customFormat="1" ht="26.25" customHeight="1" x14ac:dyDescent="0.25">
      <c r="A10" s="386">
        <v>3</v>
      </c>
      <c r="B10" s="821" t="s">
        <v>71</v>
      </c>
      <c r="C10" s="822" t="s">
        <v>107</v>
      </c>
      <c r="D10" s="247">
        <v>10</v>
      </c>
      <c r="E10" s="248">
        <v>10</v>
      </c>
      <c r="F10" s="249">
        <v>8</v>
      </c>
      <c r="G10" s="366">
        <f t="shared" ref="G10" si="13">SUM(D10:F11)</f>
        <v>56</v>
      </c>
      <c r="H10" s="247">
        <v>8</v>
      </c>
      <c r="I10" s="248">
        <v>0</v>
      </c>
      <c r="J10" s="249">
        <v>0</v>
      </c>
      <c r="K10" s="366">
        <f t="shared" ref="K10" si="14">SUM(G10:J11)</f>
        <v>74</v>
      </c>
      <c r="L10" s="247">
        <v>10</v>
      </c>
      <c r="M10" s="248">
        <v>10</v>
      </c>
      <c r="N10" s="249">
        <v>0</v>
      </c>
      <c r="O10" s="366">
        <f t="shared" ref="O10" si="15">SUM(K10:N11)</f>
        <v>114</v>
      </c>
      <c r="P10" s="247">
        <v>8</v>
      </c>
      <c r="Q10" s="248">
        <v>6</v>
      </c>
      <c r="R10" s="249">
        <v>6</v>
      </c>
      <c r="S10" s="366">
        <f t="shared" ref="S10" si="16">SUM(O10:R11)</f>
        <v>162</v>
      </c>
      <c r="T10" s="247">
        <v>10</v>
      </c>
      <c r="U10" s="248">
        <v>6</v>
      </c>
      <c r="V10" s="249">
        <v>0</v>
      </c>
      <c r="W10" s="366">
        <f t="shared" ref="W10" si="17">SUM(S10:V11)</f>
        <v>198</v>
      </c>
      <c r="X10" s="247">
        <v>10</v>
      </c>
      <c r="Y10" s="248">
        <v>6</v>
      </c>
      <c r="Z10" s="249">
        <v>4</v>
      </c>
      <c r="AA10" s="366">
        <f t="shared" ref="AA10" si="18">SUM(W10:Z11)</f>
        <v>238</v>
      </c>
      <c r="AB10" s="247">
        <v>10</v>
      </c>
      <c r="AC10" s="248">
        <v>6</v>
      </c>
      <c r="AD10" s="249">
        <v>6</v>
      </c>
      <c r="AE10" s="366">
        <f t="shared" ref="AE10" si="19">SUM(AA10:AD11)</f>
        <v>274</v>
      </c>
      <c r="AF10" s="247">
        <v>10</v>
      </c>
      <c r="AG10" s="248">
        <v>8</v>
      </c>
      <c r="AH10" s="249">
        <v>6</v>
      </c>
      <c r="AI10" s="366">
        <f t="shared" ref="AI10" si="20">SUM(AE10:AH11)</f>
        <v>308</v>
      </c>
      <c r="AJ10" s="247">
        <v>10</v>
      </c>
      <c r="AK10" s="248">
        <v>8</v>
      </c>
      <c r="AL10" s="249">
        <v>0</v>
      </c>
      <c r="AM10" s="366">
        <f t="shared" ref="AM10" si="21">SUM(AI10:AL11)</f>
        <v>352</v>
      </c>
      <c r="AN10" s="247">
        <v>10</v>
      </c>
      <c r="AO10" s="248">
        <v>6</v>
      </c>
      <c r="AP10" s="249">
        <v>0</v>
      </c>
      <c r="AQ10" s="366">
        <f t="shared" ref="AQ10" si="22">SUM(AM10:AP11)</f>
        <v>390</v>
      </c>
      <c r="AR10" s="366">
        <f t="shared" ref="AR10" si="23">COUNTIF(D10:F11,"=10")+COUNTIF(H10:J11,"=10")+COUNTIF(L10:N11,"=10")+COUNTIF(P10:R11,"=10")+COUNTIF(T10:V11,"=10")+COUNTIF(X10:Z11,"=10")+COUNTIF(AB10:AD11,"=10")+COUNTIF(AF10:AH11,"=10")+COUNTIF(AJ10:AL11,"=10")+COUNTIF(AN10:AP11,"=10")</f>
        <v>25</v>
      </c>
      <c r="AS10" s="366">
        <f t="shared" ref="AS10" si="24">COUNTIF(D10:F11,"=8")+COUNTIF(H10:J11,"=8")+COUNTIF(L10:N11,"=8")+COUNTIF(P10:R11,"=8")+COUNTIF(T10:V11,"=8")+COUNTIF(X10:Z11,"=8")+COUNTIF(AB10:AD11,"=8")+COUNTIF(AF10:AH11,"=8")+COUNTIF(AJ10:AL11,"=8")+COUNTIF(AN10:AP11,"=8")</f>
        <v>8</v>
      </c>
      <c r="AT10" s="368">
        <f t="shared" ref="AT10" si="25">AQ10</f>
        <v>390</v>
      </c>
      <c r="AU10" s="807">
        <v>1</v>
      </c>
    </row>
    <row r="11" spans="1:47" s="45" customFormat="1" ht="26.25" customHeight="1" thickBot="1" x14ac:dyDescent="0.3">
      <c r="A11" s="387"/>
      <c r="B11" s="823" t="s">
        <v>75</v>
      </c>
      <c r="C11" s="824" t="s">
        <v>107</v>
      </c>
      <c r="D11" s="250">
        <v>10</v>
      </c>
      <c r="E11" s="251">
        <v>10</v>
      </c>
      <c r="F11" s="252">
        <v>8</v>
      </c>
      <c r="G11" s="367"/>
      <c r="H11" s="250">
        <v>6</v>
      </c>
      <c r="I11" s="251">
        <v>4</v>
      </c>
      <c r="J11" s="252">
        <v>0</v>
      </c>
      <c r="K11" s="367"/>
      <c r="L11" s="250">
        <v>10</v>
      </c>
      <c r="M11" s="251">
        <v>10</v>
      </c>
      <c r="N11" s="252">
        <v>0</v>
      </c>
      <c r="O11" s="367"/>
      <c r="P11" s="250">
        <v>10</v>
      </c>
      <c r="Q11" s="251">
        <v>10</v>
      </c>
      <c r="R11" s="252">
        <v>8</v>
      </c>
      <c r="S11" s="367"/>
      <c r="T11" s="250">
        <v>10</v>
      </c>
      <c r="U11" s="251">
        <v>10</v>
      </c>
      <c r="V11" s="252">
        <v>0</v>
      </c>
      <c r="W11" s="367"/>
      <c r="X11" s="250">
        <v>10</v>
      </c>
      <c r="Y11" s="251">
        <v>10</v>
      </c>
      <c r="Z11" s="252">
        <v>0</v>
      </c>
      <c r="AA11" s="367"/>
      <c r="AB11" s="250">
        <v>10</v>
      </c>
      <c r="AC11" s="251">
        <v>4</v>
      </c>
      <c r="AD11" s="252">
        <v>0</v>
      </c>
      <c r="AE11" s="367"/>
      <c r="AF11" s="250">
        <v>10</v>
      </c>
      <c r="AG11" s="251">
        <v>0</v>
      </c>
      <c r="AH11" s="252">
        <v>0</v>
      </c>
      <c r="AI11" s="367"/>
      <c r="AJ11" s="250">
        <v>10</v>
      </c>
      <c r="AK11" s="251">
        <v>10</v>
      </c>
      <c r="AL11" s="252">
        <v>6</v>
      </c>
      <c r="AM11" s="367"/>
      <c r="AN11" s="250">
        <v>10</v>
      </c>
      <c r="AO11" s="251">
        <v>8</v>
      </c>
      <c r="AP11" s="253">
        <v>4</v>
      </c>
      <c r="AQ11" s="367"/>
      <c r="AR11" s="367"/>
      <c r="AS11" s="367"/>
      <c r="AT11" s="369"/>
      <c r="AU11" s="808"/>
    </row>
    <row r="12" spans="1:47" s="45" customFormat="1" ht="26.25" customHeight="1" x14ac:dyDescent="0.25">
      <c r="A12" s="825">
        <v>4</v>
      </c>
      <c r="B12" s="826" t="s">
        <v>72</v>
      </c>
      <c r="C12" s="827" t="s">
        <v>109</v>
      </c>
      <c r="D12" s="254">
        <v>10</v>
      </c>
      <c r="E12" s="255">
        <v>0</v>
      </c>
      <c r="F12" s="256">
        <v>0</v>
      </c>
      <c r="G12" s="370">
        <f t="shared" ref="G12" si="26">SUM(D12:F13)</f>
        <v>36</v>
      </c>
      <c r="H12" s="254">
        <v>10</v>
      </c>
      <c r="I12" s="255">
        <v>8</v>
      </c>
      <c r="J12" s="256">
        <v>0</v>
      </c>
      <c r="K12" s="370">
        <f t="shared" ref="K12" si="27">SUM(G12:J13)</f>
        <v>82</v>
      </c>
      <c r="L12" s="254">
        <v>8</v>
      </c>
      <c r="M12" s="255">
        <v>4</v>
      </c>
      <c r="N12" s="256">
        <v>0</v>
      </c>
      <c r="O12" s="370">
        <f t="shared" ref="O12" si="28">SUM(K12:N13)</f>
        <v>116</v>
      </c>
      <c r="P12" s="254">
        <v>10</v>
      </c>
      <c r="Q12" s="255">
        <v>6</v>
      </c>
      <c r="R12" s="256">
        <v>4</v>
      </c>
      <c r="S12" s="370">
        <f t="shared" ref="S12" si="29">SUM(O12:R13)</f>
        <v>152</v>
      </c>
      <c r="T12" s="254">
        <v>10</v>
      </c>
      <c r="U12" s="255">
        <v>10</v>
      </c>
      <c r="V12" s="256">
        <v>8</v>
      </c>
      <c r="W12" s="370">
        <f>SUM(S12:V13)</f>
        <v>206</v>
      </c>
      <c r="X12" s="254">
        <v>8</v>
      </c>
      <c r="Y12" s="255">
        <v>6</v>
      </c>
      <c r="Z12" s="256">
        <v>6</v>
      </c>
      <c r="AA12" s="370">
        <f t="shared" ref="AA12" si="30">SUM(W12:Z13)</f>
        <v>246</v>
      </c>
      <c r="AB12" s="254">
        <v>0</v>
      </c>
      <c r="AC12" s="255">
        <v>0</v>
      </c>
      <c r="AD12" s="256">
        <v>0</v>
      </c>
      <c r="AE12" s="370">
        <f t="shared" ref="AE12" si="31">SUM(AA12:AD13)</f>
        <v>274</v>
      </c>
      <c r="AF12" s="254">
        <v>8</v>
      </c>
      <c r="AG12" s="255">
        <v>8</v>
      </c>
      <c r="AH12" s="256">
        <v>4</v>
      </c>
      <c r="AI12" s="370">
        <f t="shared" ref="AI12" si="32">SUM(AE12:AH13)</f>
        <v>308</v>
      </c>
      <c r="AJ12" s="254">
        <v>8</v>
      </c>
      <c r="AK12" s="255">
        <v>6</v>
      </c>
      <c r="AL12" s="256">
        <v>0</v>
      </c>
      <c r="AM12" s="370">
        <f t="shared" ref="AM12" si="33">SUM(AI12:AL13)</f>
        <v>336</v>
      </c>
      <c r="AN12" s="254">
        <v>10</v>
      </c>
      <c r="AO12" s="255">
        <v>10</v>
      </c>
      <c r="AP12" s="256">
        <v>6</v>
      </c>
      <c r="AQ12" s="370">
        <f t="shared" ref="AQ12" si="34">SUM(AM12:AP13)</f>
        <v>386</v>
      </c>
      <c r="AR12" s="370">
        <f t="shared" ref="AR12" si="35">COUNTIF(D12:F13,"=10")+COUNTIF(H12:J13,"=10")+COUNTIF(L12:N13,"=10")+COUNTIF(P12:R13,"=10")+COUNTIF(T12:V13,"=10")+COUNTIF(X12:Z13,"=10")+COUNTIF(AB12:AD13,"=10")+COUNTIF(AF12:AH13,"=10")+COUNTIF(AJ12:AL13,"=10")+COUNTIF(AN12:AP13,"=10")</f>
        <v>17</v>
      </c>
      <c r="AS12" s="370">
        <f t="shared" ref="AS12" si="36">COUNTIF(D12:F13,"=8")+COUNTIF(H12:J13,"=8")+COUNTIF(L12:N13,"=8")+COUNTIF(P12:R13,"=8")+COUNTIF(T12:V13,"=8")+COUNTIF(X12:Z13,"=8")+COUNTIF(AB12:AD13,"=8")+COUNTIF(AF12:AH13,"=8")+COUNTIF(AJ12:AL13,"=8")+COUNTIF(AN12:AP13,"=8")</f>
        <v>17</v>
      </c>
      <c r="AT12" s="372">
        <f t="shared" ref="AT12" si="37">AQ12</f>
        <v>386</v>
      </c>
      <c r="AU12" s="809">
        <v>2</v>
      </c>
    </row>
    <row r="13" spans="1:47" s="45" customFormat="1" ht="26.25" customHeight="1" thickBot="1" x14ac:dyDescent="0.3">
      <c r="A13" s="828"/>
      <c r="B13" s="829" t="s">
        <v>69</v>
      </c>
      <c r="C13" s="830" t="s">
        <v>107</v>
      </c>
      <c r="D13" s="257">
        <v>10</v>
      </c>
      <c r="E13" s="258">
        <v>8</v>
      </c>
      <c r="F13" s="259">
        <v>8</v>
      </c>
      <c r="G13" s="371"/>
      <c r="H13" s="257">
        <v>10</v>
      </c>
      <c r="I13" s="258">
        <v>10</v>
      </c>
      <c r="J13" s="259">
        <v>8</v>
      </c>
      <c r="K13" s="371"/>
      <c r="L13" s="257">
        <v>8</v>
      </c>
      <c r="M13" s="258">
        <v>8</v>
      </c>
      <c r="N13" s="259">
        <v>6</v>
      </c>
      <c r="O13" s="371"/>
      <c r="P13" s="257">
        <v>8</v>
      </c>
      <c r="Q13" s="258">
        <v>4</v>
      </c>
      <c r="R13" s="259">
        <v>4</v>
      </c>
      <c r="S13" s="371"/>
      <c r="T13" s="257">
        <v>10</v>
      </c>
      <c r="U13" s="258">
        <v>10</v>
      </c>
      <c r="V13" s="259">
        <v>6</v>
      </c>
      <c r="W13" s="371"/>
      <c r="X13" s="257">
        <v>8</v>
      </c>
      <c r="Y13" s="258">
        <v>8</v>
      </c>
      <c r="Z13" s="259">
        <v>4</v>
      </c>
      <c r="AA13" s="371"/>
      <c r="AB13" s="257">
        <v>10</v>
      </c>
      <c r="AC13" s="258">
        <v>10</v>
      </c>
      <c r="AD13" s="259">
        <v>8</v>
      </c>
      <c r="AE13" s="371"/>
      <c r="AF13" s="257">
        <v>10</v>
      </c>
      <c r="AG13" s="258">
        <v>4</v>
      </c>
      <c r="AH13" s="259">
        <v>0</v>
      </c>
      <c r="AI13" s="371"/>
      <c r="AJ13" s="257">
        <v>10</v>
      </c>
      <c r="AK13" s="258">
        <v>4</v>
      </c>
      <c r="AL13" s="259">
        <v>0</v>
      </c>
      <c r="AM13" s="371"/>
      <c r="AN13" s="257">
        <v>10</v>
      </c>
      <c r="AO13" s="258">
        <v>8</v>
      </c>
      <c r="AP13" s="260">
        <v>6</v>
      </c>
      <c r="AQ13" s="371"/>
      <c r="AR13" s="371"/>
      <c r="AS13" s="371"/>
      <c r="AT13" s="373"/>
      <c r="AU13" s="810"/>
    </row>
    <row r="14" spans="1:47" s="45" customFormat="1" ht="26.25" customHeight="1" x14ac:dyDescent="0.25"/>
  </sheetData>
  <mergeCells count="90">
    <mergeCell ref="AT6:AT7"/>
    <mergeCell ref="AT8:AT9"/>
    <mergeCell ref="AA6:AA7"/>
    <mergeCell ref="AE6:AE7"/>
    <mergeCell ref="W8:W9"/>
    <mergeCell ref="W6:W7"/>
    <mergeCell ref="AS10:AS11"/>
    <mergeCell ref="AS12:AS13"/>
    <mergeCell ref="AQ10:AQ11"/>
    <mergeCell ref="AQ12:AQ13"/>
    <mergeCell ref="AR4:AR5"/>
    <mergeCell ref="AQ8:AQ9"/>
    <mergeCell ref="P4:R4"/>
    <mergeCell ref="T4:V4"/>
    <mergeCell ref="X4:Z4"/>
    <mergeCell ref="AB4:AD4"/>
    <mergeCell ref="AF4:AH4"/>
    <mergeCell ref="AJ4:AL4"/>
    <mergeCell ref="AN4:AP4"/>
    <mergeCell ref="A12:A13"/>
    <mergeCell ref="O12:O13"/>
    <mergeCell ref="O8:O9"/>
    <mergeCell ref="O10:O11"/>
    <mergeCell ref="S8:S9"/>
    <mergeCell ref="S10:S11"/>
    <mergeCell ref="G6:G7"/>
    <mergeCell ref="L4:N4"/>
    <mergeCell ref="A8:A9"/>
    <mergeCell ref="A10:A11"/>
    <mergeCell ref="K6:K7"/>
    <mergeCell ref="K8:K9"/>
    <mergeCell ref="K10:K11"/>
    <mergeCell ref="A4:A5"/>
    <mergeCell ref="B4:B5"/>
    <mergeCell ref="A6:A7"/>
    <mergeCell ref="S6:S7"/>
    <mergeCell ref="G4:G5"/>
    <mergeCell ref="G8:G9"/>
    <mergeCell ref="G10:G11"/>
    <mergeCell ref="G12:G13"/>
    <mergeCell ref="D4:F4"/>
    <mergeCell ref="H4:J4"/>
    <mergeCell ref="O6:O7"/>
    <mergeCell ref="AM10:AM11"/>
    <mergeCell ref="AM12:AM13"/>
    <mergeCell ref="C2:H2"/>
    <mergeCell ref="C4:C5"/>
    <mergeCell ref="AE4:AE5"/>
    <mergeCell ref="X3:AQ3"/>
    <mergeCell ref="D3:W3"/>
    <mergeCell ref="K4:K5"/>
    <mergeCell ref="O4:O5"/>
    <mergeCell ref="S4:S5"/>
    <mergeCell ref="W4:W5"/>
    <mergeCell ref="AA4:AA5"/>
    <mergeCell ref="AQ4:AQ5"/>
    <mergeCell ref="AM4:AM5"/>
    <mergeCell ref="AI4:AI5"/>
    <mergeCell ref="AI6:AI7"/>
    <mergeCell ref="AM6:AM7"/>
    <mergeCell ref="AQ6:AQ7"/>
    <mergeCell ref="K12:K13"/>
    <mergeCell ref="AI12:AI13"/>
    <mergeCell ref="AU4:AU5"/>
    <mergeCell ref="AU6:AU7"/>
    <mergeCell ref="AU8:AU9"/>
    <mergeCell ref="AU10:AU11"/>
    <mergeCell ref="AU12:AU13"/>
    <mergeCell ref="AI8:AI9"/>
    <mergeCell ref="AI10:AI11"/>
    <mergeCell ref="AM8:AM9"/>
    <mergeCell ref="W12:W13"/>
    <mergeCell ref="W10:W11"/>
    <mergeCell ref="AA8:AA9"/>
    <mergeCell ref="AA10:AA11"/>
    <mergeCell ref="AE8:AE9"/>
    <mergeCell ref="AE10:AE11"/>
    <mergeCell ref="AT10:AT11"/>
    <mergeCell ref="AT12:AT13"/>
    <mergeCell ref="AT4:AT5"/>
    <mergeCell ref="AR6:AR7"/>
    <mergeCell ref="AR8:AR9"/>
    <mergeCell ref="AR10:AR11"/>
    <mergeCell ref="AR12:AR13"/>
    <mergeCell ref="AS4:AS5"/>
    <mergeCell ref="AS6:AS7"/>
    <mergeCell ref="AS8:AS9"/>
    <mergeCell ref="S12:S13"/>
    <mergeCell ref="AE12:AE13"/>
    <mergeCell ref="AA12:AA13"/>
  </mergeCells>
  <pageMargins left="0.7" right="0.7" top="0.75" bottom="0.75" header="0.3" footer="0.3"/>
  <pageSetup paperSize="9" scale="43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Q26"/>
  <sheetViews>
    <sheetView zoomScale="85" zoomScaleNormal="85" workbookViewId="0">
      <selection activeCell="AX13" sqref="AX13"/>
    </sheetView>
  </sheetViews>
  <sheetFormatPr defaultRowHeight="15" x14ac:dyDescent="0.25"/>
  <cols>
    <col min="1" max="1" width="4" customWidth="1"/>
    <col min="2" max="2" width="26.85546875" bestFit="1" customWidth="1"/>
    <col min="3" max="3" width="23.85546875" bestFit="1" customWidth="1"/>
    <col min="4" max="43" width="5.85546875" customWidth="1"/>
    <col min="44" max="45" width="6.85546875" customWidth="1"/>
    <col min="46" max="46" width="7.7109375" bestFit="1" customWidth="1"/>
    <col min="47" max="47" width="6.85546875" customWidth="1"/>
  </cols>
  <sheetData>
    <row r="1" spans="1:147" ht="17.25" customHeight="1" thickBot="1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</row>
    <row r="2" spans="1:147" ht="17.25" customHeight="1" thickBot="1" x14ac:dyDescent="0.4">
      <c r="A2" s="6"/>
      <c r="B2" s="6"/>
      <c r="C2" s="6"/>
      <c r="D2" s="16"/>
      <c r="E2" s="401" t="s">
        <v>24</v>
      </c>
      <c r="F2" s="402"/>
      <c r="G2" s="402"/>
      <c r="H2" s="402"/>
      <c r="I2" s="402"/>
      <c r="J2" s="402"/>
      <c r="K2" s="403"/>
      <c r="L2" s="17"/>
      <c r="M2" s="17"/>
      <c r="N2" s="17"/>
      <c r="O2" s="17"/>
      <c r="P2" s="17"/>
      <c r="Q2" s="17"/>
      <c r="R2" s="17"/>
      <c r="S2" s="17"/>
      <c r="T2" s="17"/>
      <c r="U2" s="6"/>
      <c r="V2" s="6"/>
      <c r="W2" s="6"/>
    </row>
    <row r="3" spans="1:147" ht="17.25" customHeight="1" thickBot="1" x14ac:dyDescent="0.4">
      <c r="A3" s="6"/>
      <c r="B3" s="6"/>
      <c r="C3" s="6"/>
      <c r="D3" s="16"/>
      <c r="E3" s="77"/>
      <c r="F3" s="37"/>
      <c r="G3" s="37"/>
      <c r="H3" s="37"/>
      <c r="I3" s="37"/>
      <c r="J3" s="37"/>
      <c r="K3" s="37"/>
      <c r="L3" s="17"/>
      <c r="M3" s="17"/>
      <c r="N3" s="17"/>
      <c r="O3" s="17"/>
      <c r="P3" s="17"/>
      <c r="Q3" s="17"/>
      <c r="R3" s="17"/>
      <c r="S3" s="17"/>
      <c r="T3" s="17"/>
      <c r="U3" s="6"/>
      <c r="V3" s="6"/>
      <c r="W3" s="6"/>
    </row>
    <row r="4" spans="1:147" ht="15" customHeight="1" x14ac:dyDescent="0.25">
      <c r="A4" s="409" t="s">
        <v>0</v>
      </c>
      <c r="B4" s="409" t="s">
        <v>1</v>
      </c>
      <c r="C4" s="409" t="s">
        <v>2</v>
      </c>
      <c r="D4" s="411" t="s">
        <v>39</v>
      </c>
      <c r="E4" s="412"/>
      <c r="F4" s="413"/>
      <c r="G4" s="414" t="s">
        <v>18</v>
      </c>
      <c r="H4" s="411" t="s">
        <v>43</v>
      </c>
      <c r="I4" s="412"/>
      <c r="J4" s="413"/>
      <c r="K4" s="414" t="s">
        <v>18</v>
      </c>
      <c r="L4" s="411" t="s">
        <v>40</v>
      </c>
      <c r="M4" s="412"/>
      <c r="N4" s="413"/>
      <c r="O4" s="414" t="s">
        <v>18</v>
      </c>
      <c r="P4" s="411" t="s">
        <v>41</v>
      </c>
      <c r="Q4" s="412"/>
      <c r="R4" s="413"/>
      <c r="S4" s="414" t="s">
        <v>18</v>
      </c>
      <c r="T4" s="411" t="s">
        <v>42</v>
      </c>
      <c r="U4" s="412"/>
      <c r="V4" s="413"/>
      <c r="W4" s="414" t="s">
        <v>18</v>
      </c>
      <c r="X4" s="411" t="s">
        <v>85</v>
      </c>
      <c r="Y4" s="412"/>
      <c r="Z4" s="413"/>
      <c r="AA4" s="414" t="s">
        <v>18</v>
      </c>
      <c r="AB4" s="411" t="s">
        <v>86</v>
      </c>
      <c r="AC4" s="412"/>
      <c r="AD4" s="413"/>
      <c r="AE4" s="414" t="s">
        <v>18</v>
      </c>
      <c r="AF4" s="411" t="s">
        <v>87</v>
      </c>
      <c r="AG4" s="412"/>
      <c r="AH4" s="413"/>
      <c r="AI4" s="414" t="s">
        <v>18</v>
      </c>
      <c r="AJ4" s="411" t="s">
        <v>88</v>
      </c>
      <c r="AK4" s="412"/>
      <c r="AL4" s="413"/>
      <c r="AM4" s="414" t="s">
        <v>18</v>
      </c>
      <c r="AN4" s="411" t="s">
        <v>89</v>
      </c>
      <c r="AO4" s="412"/>
      <c r="AP4" s="413"/>
      <c r="AQ4" s="414" t="s">
        <v>18</v>
      </c>
      <c r="AR4" s="326" t="s">
        <v>28</v>
      </c>
      <c r="AS4" s="326" t="s">
        <v>29</v>
      </c>
      <c r="AT4" s="409" t="s">
        <v>8</v>
      </c>
      <c r="AU4" s="326" t="s">
        <v>14</v>
      </c>
    </row>
    <row r="5" spans="1:147" ht="15.75" customHeight="1" thickBot="1" x14ac:dyDescent="0.3">
      <c r="A5" s="410"/>
      <c r="B5" s="410"/>
      <c r="C5" s="410"/>
      <c r="D5" s="88" t="s">
        <v>30</v>
      </c>
      <c r="E5" s="81" t="s">
        <v>31</v>
      </c>
      <c r="F5" s="89" t="s">
        <v>32</v>
      </c>
      <c r="G5" s="415"/>
      <c r="H5" s="88" t="s">
        <v>30</v>
      </c>
      <c r="I5" s="81" t="s">
        <v>31</v>
      </c>
      <c r="J5" s="89" t="s">
        <v>32</v>
      </c>
      <c r="K5" s="415"/>
      <c r="L5" s="88" t="s">
        <v>30</v>
      </c>
      <c r="M5" s="81" t="s">
        <v>31</v>
      </c>
      <c r="N5" s="89" t="s">
        <v>32</v>
      </c>
      <c r="O5" s="415"/>
      <c r="P5" s="88" t="s">
        <v>30</v>
      </c>
      <c r="Q5" s="81" t="s">
        <v>31</v>
      </c>
      <c r="R5" s="89" t="s">
        <v>32</v>
      </c>
      <c r="S5" s="415"/>
      <c r="T5" s="88" t="s">
        <v>30</v>
      </c>
      <c r="U5" s="81" t="s">
        <v>31</v>
      </c>
      <c r="V5" s="89" t="s">
        <v>32</v>
      </c>
      <c r="W5" s="415"/>
      <c r="X5" s="88" t="s">
        <v>30</v>
      </c>
      <c r="Y5" s="81" t="s">
        <v>31</v>
      </c>
      <c r="Z5" s="89" t="s">
        <v>32</v>
      </c>
      <c r="AA5" s="415"/>
      <c r="AB5" s="88" t="s">
        <v>30</v>
      </c>
      <c r="AC5" s="81" t="s">
        <v>31</v>
      </c>
      <c r="AD5" s="89" t="s">
        <v>32</v>
      </c>
      <c r="AE5" s="415"/>
      <c r="AF5" s="88" t="s">
        <v>30</v>
      </c>
      <c r="AG5" s="81" t="s">
        <v>31</v>
      </c>
      <c r="AH5" s="89" t="s">
        <v>32</v>
      </c>
      <c r="AI5" s="415"/>
      <c r="AJ5" s="88" t="s">
        <v>30</v>
      </c>
      <c r="AK5" s="81" t="s">
        <v>31</v>
      </c>
      <c r="AL5" s="89" t="s">
        <v>32</v>
      </c>
      <c r="AM5" s="415"/>
      <c r="AN5" s="88" t="s">
        <v>30</v>
      </c>
      <c r="AO5" s="81" t="s">
        <v>31</v>
      </c>
      <c r="AP5" s="89" t="s">
        <v>32</v>
      </c>
      <c r="AQ5" s="415"/>
      <c r="AR5" s="328"/>
      <c r="AS5" s="328"/>
      <c r="AT5" s="426"/>
      <c r="AU5" s="328"/>
    </row>
    <row r="6" spans="1:147" s="124" customFormat="1" ht="15" customHeight="1" x14ac:dyDescent="0.25">
      <c r="A6" s="841">
        <v>1</v>
      </c>
      <c r="B6" s="842" t="s">
        <v>73</v>
      </c>
      <c r="C6" s="842" t="s">
        <v>105</v>
      </c>
      <c r="D6" s="843">
        <v>8</v>
      </c>
      <c r="E6" s="844">
        <v>8</v>
      </c>
      <c r="F6" s="845">
        <v>6</v>
      </c>
      <c r="G6" s="846">
        <f>D7</f>
        <v>22</v>
      </c>
      <c r="H6" s="847">
        <v>8</v>
      </c>
      <c r="I6" s="844">
        <v>6</v>
      </c>
      <c r="J6" s="844">
        <v>4</v>
      </c>
      <c r="K6" s="846">
        <f>SUM(G6,H7)</f>
        <v>40</v>
      </c>
      <c r="L6" s="847">
        <v>10</v>
      </c>
      <c r="M6" s="844">
        <v>0</v>
      </c>
      <c r="N6" s="844">
        <v>0</v>
      </c>
      <c r="O6" s="846">
        <f>SUM(K6,L7)</f>
        <v>50</v>
      </c>
      <c r="P6" s="847">
        <v>0</v>
      </c>
      <c r="Q6" s="844">
        <v>4</v>
      </c>
      <c r="R6" s="845">
        <v>0</v>
      </c>
      <c r="S6" s="846">
        <f>SUM(O6,P7)</f>
        <v>54</v>
      </c>
      <c r="T6" s="847">
        <v>8</v>
      </c>
      <c r="U6" s="844">
        <v>6</v>
      </c>
      <c r="V6" s="844">
        <v>6</v>
      </c>
      <c r="W6" s="846">
        <f>SUM(S6,T7)</f>
        <v>74</v>
      </c>
      <c r="X6" s="843">
        <v>6</v>
      </c>
      <c r="Y6" s="844">
        <v>0</v>
      </c>
      <c r="Z6" s="845">
        <v>8</v>
      </c>
      <c r="AA6" s="846">
        <f>SUM(W6,X7)</f>
        <v>88</v>
      </c>
      <c r="AB6" s="847">
        <v>10</v>
      </c>
      <c r="AC6" s="844">
        <v>8</v>
      </c>
      <c r="AD6" s="844">
        <v>6</v>
      </c>
      <c r="AE6" s="846">
        <f>SUM(AA6,AB7)</f>
        <v>112</v>
      </c>
      <c r="AF6" s="847">
        <v>8</v>
      </c>
      <c r="AG6" s="844">
        <v>6</v>
      </c>
      <c r="AH6" s="844">
        <v>6</v>
      </c>
      <c r="AI6" s="846">
        <f>SUM(AE6,AF7)</f>
        <v>132</v>
      </c>
      <c r="AJ6" s="847">
        <v>10</v>
      </c>
      <c r="AK6" s="844">
        <v>10</v>
      </c>
      <c r="AL6" s="845">
        <v>8</v>
      </c>
      <c r="AM6" s="846">
        <f>SUM(AI6,AJ7)</f>
        <v>160</v>
      </c>
      <c r="AN6" s="847">
        <v>6</v>
      </c>
      <c r="AO6" s="844">
        <v>10</v>
      </c>
      <c r="AP6" s="844">
        <v>8</v>
      </c>
      <c r="AQ6" s="846">
        <f>SUM(AM6,AN7)</f>
        <v>184</v>
      </c>
      <c r="AR6" s="848">
        <f>COUNTIF(D6:F6,"=10")+COUNTIF(H6:J6,"=10")+COUNTIF(L6:N6,"=10")+COUNTIF(P6:R6,"=10")+COUNTIF(T6:V6,"=10")+COUNTIF(X6:Z6,"=10")+COUNTIF(AB6:AD6,"=10")+COUNTIF(AF6:AH6,"=10")+COUNTIF(AJ6:AL6,"=10")+COUNTIF(AN6:AP6,"=10")</f>
        <v>5</v>
      </c>
      <c r="AS6" s="848">
        <f>COUNTIF(D6:F6,"=8")+COUNTIF(H6:J6,"=8")+COUNTIF(L6:N6,"=8")+COUNTIF(P6:R6,"=8")+COUNTIF(T6:V6,"=8")+COUNTIF(X6:Z6,"=8")+COUNTIF(AB6:AD6,"=8")+COUNTIF(AF6:AH6,"=8")+COUNTIF(AJ6:AL6,"=8")+COUNTIF(AN6:AP6,"=8")</f>
        <v>9</v>
      </c>
      <c r="AT6" s="841">
        <f>AQ6</f>
        <v>184</v>
      </c>
      <c r="AU6" s="854">
        <v>2</v>
      </c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</row>
    <row r="7" spans="1:147" s="124" customFormat="1" ht="15" customHeight="1" x14ac:dyDescent="0.25">
      <c r="A7" s="538"/>
      <c r="B7" s="849"/>
      <c r="C7" s="849"/>
      <c r="D7" s="850">
        <f>SUM(D6:F6)</f>
        <v>22</v>
      </c>
      <c r="E7" s="850"/>
      <c r="F7" s="539"/>
      <c r="G7" s="541"/>
      <c r="H7" s="851">
        <f>SUM(H6:J6)</f>
        <v>18</v>
      </c>
      <c r="I7" s="850"/>
      <c r="J7" s="539"/>
      <c r="K7" s="541"/>
      <c r="L7" s="851">
        <f>SUM(L6:N6)</f>
        <v>10</v>
      </c>
      <c r="M7" s="850"/>
      <c r="N7" s="539"/>
      <c r="O7" s="541"/>
      <c r="P7" s="851">
        <f>SUM(P6:R6)</f>
        <v>4</v>
      </c>
      <c r="Q7" s="850"/>
      <c r="R7" s="539"/>
      <c r="S7" s="541"/>
      <c r="T7" s="851">
        <f>SUM(T6:V6)</f>
        <v>20</v>
      </c>
      <c r="U7" s="850"/>
      <c r="V7" s="539"/>
      <c r="W7" s="541"/>
      <c r="X7" s="851">
        <f>SUM(X6:Z6)</f>
        <v>14</v>
      </c>
      <c r="Y7" s="850"/>
      <c r="Z7" s="539"/>
      <c r="AA7" s="541"/>
      <c r="AB7" s="851">
        <f>SUM(AB6:AD6)</f>
        <v>24</v>
      </c>
      <c r="AC7" s="850"/>
      <c r="AD7" s="539"/>
      <c r="AE7" s="541"/>
      <c r="AF7" s="851">
        <f>SUM(AF6:AH6)</f>
        <v>20</v>
      </c>
      <c r="AG7" s="850"/>
      <c r="AH7" s="539"/>
      <c r="AI7" s="541"/>
      <c r="AJ7" s="851">
        <f>SUM(AJ6:AL6)</f>
        <v>28</v>
      </c>
      <c r="AK7" s="850"/>
      <c r="AL7" s="539"/>
      <c r="AM7" s="541"/>
      <c r="AN7" s="851">
        <f>SUM(AN6:AP6)</f>
        <v>24</v>
      </c>
      <c r="AO7" s="850"/>
      <c r="AP7" s="539"/>
      <c r="AQ7" s="541"/>
      <c r="AR7" s="543"/>
      <c r="AS7" s="543"/>
      <c r="AT7" s="538"/>
      <c r="AU7" s="85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</row>
    <row r="8" spans="1:147" s="45" customFormat="1" ht="15" customHeight="1" x14ac:dyDescent="0.25">
      <c r="A8" s="429">
        <v>2</v>
      </c>
      <c r="B8" s="547" t="s">
        <v>71</v>
      </c>
      <c r="C8" s="547" t="s">
        <v>105</v>
      </c>
      <c r="D8" s="110">
        <v>6</v>
      </c>
      <c r="E8" s="90">
        <v>0</v>
      </c>
      <c r="F8" s="84">
        <v>4</v>
      </c>
      <c r="G8" s="404">
        <f t="shared" ref="G8" si="0">D9</f>
        <v>10</v>
      </c>
      <c r="H8" s="91">
        <v>8</v>
      </c>
      <c r="I8" s="90">
        <v>10</v>
      </c>
      <c r="J8" s="90">
        <v>8</v>
      </c>
      <c r="K8" s="404">
        <f t="shared" ref="K8" si="1">SUM(G8,H9)</f>
        <v>36</v>
      </c>
      <c r="L8" s="91">
        <v>0</v>
      </c>
      <c r="M8" s="90">
        <v>0</v>
      </c>
      <c r="N8" s="90">
        <v>4</v>
      </c>
      <c r="O8" s="404">
        <f t="shared" ref="O8" si="2">SUM(K8,L9)</f>
        <v>40</v>
      </c>
      <c r="P8" s="91">
        <v>0</v>
      </c>
      <c r="Q8" s="90">
        <v>0</v>
      </c>
      <c r="R8" s="90">
        <v>8</v>
      </c>
      <c r="S8" s="404">
        <f t="shared" ref="S8" si="3">SUM(O8,P9)</f>
        <v>48</v>
      </c>
      <c r="T8" s="91">
        <v>4</v>
      </c>
      <c r="U8" s="90">
        <v>6</v>
      </c>
      <c r="V8" s="90">
        <v>4</v>
      </c>
      <c r="W8" s="404">
        <f t="shared" ref="W8" si="4">SUM(S8,T9)</f>
        <v>62</v>
      </c>
      <c r="X8" s="110">
        <v>6</v>
      </c>
      <c r="Y8" s="90">
        <v>0</v>
      </c>
      <c r="Z8" s="84">
        <v>4</v>
      </c>
      <c r="AA8" s="404">
        <f t="shared" ref="AA8" si="5">SUM(W8,X9)</f>
        <v>72</v>
      </c>
      <c r="AB8" s="91">
        <v>6</v>
      </c>
      <c r="AC8" s="90">
        <v>0</v>
      </c>
      <c r="AD8" s="90">
        <v>0</v>
      </c>
      <c r="AE8" s="404">
        <f t="shared" ref="AE8" si="6">SUM(AA8,AB9)</f>
        <v>78</v>
      </c>
      <c r="AF8" s="91">
        <v>10</v>
      </c>
      <c r="AG8" s="90">
        <v>6</v>
      </c>
      <c r="AH8" s="90">
        <v>4</v>
      </c>
      <c r="AI8" s="404">
        <f t="shared" ref="AI8" si="7">SUM(AE8,AF9)</f>
        <v>98</v>
      </c>
      <c r="AJ8" s="91">
        <v>10</v>
      </c>
      <c r="AK8" s="90">
        <v>10</v>
      </c>
      <c r="AL8" s="90">
        <v>6</v>
      </c>
      <c r="AM8" s="404">
        <f t="shared" ref="AM8" si="8">SUM(AI8,AJ9)</f>
        <v>124</v>
      </c>
      <c r="AN8" s="91">
        <v>6</v>
      </c>
      <c r="AO8" s="90">
        <v>8</v>
      </c>
      <c r="AP8" s="90">
        <v>8</v>
      </c>
      <c r="AQ8" s="404">
        <f t="shared" ref="AQ8" si="9">SUM(AM8,AN9)</f>
        <v>146</v>
      </c>
      <c r="AR8" s="427">
        <f t="shared" ref="AR8" si="10">COUNTIF(D8:F8,"=10")+COUNTIF(H8:J8,"=10")+COUNTIF(L8:N8,"=10")+COUNTIF(P8:R8,"=10")+COUNTIF(T8:V8,"=10")+COUNTIF(X8:Z8,"=10")+COUNTIF(AB8:AD8,"=10")+COUNTIF(AF8:AH8,"=10")+COUNTIF(AJ8:AL8,"=10")+COUNTIF(AN8:AP8,"=10")</f>
        <v>4</v>
      </c>
      <c r="AS8" s="427">
        <f t="shared" ref="AS8" si="11">COUNTIF(D8:F8,"=8")+COUNTIF(H8:J8,"=8")+COUNTIF(L8:N8,"=8")+COUNTIF(P8:R8,"=8")+COUNTIF(T8:V8,"=8")+COUNTIF(X8:Z8,"=8")+COUNTIF(AB8:AD8,"=8")+COUNTIF(AF8:AH8,"=8")+COUNTIF(AJ8:AL8,"=8")+COUNTIF(AN8:AP8,"=8")</f>
        <v>5</v>
      </c>
      <c r="AT8" s="429">
        <f t="shared" ref="AT8" si="12">AQ8</f>
        <v>146</v>
      </c>
      <c r="AU8" s="431">
        <v>5</v>
      </c>
    </row>
    <row r="9" spans="1:147" s="45" customFormat="1" ht="15" customHeight="1" x14ac:dyDescent="0.25">
      <c r="A9" s="430"/>
      <c r="B9" s="548"/>
      <c r="C9" s="548"/>
      <c r="D9" s="406">
        <f>SUM(D8:F8)</f>
        <v>10</v>
      </c>
      <c r="E9" s="406"/>
      <c r="F9" s="407"/>
      <c r="G9" s="405"/>
      <c r="H9" s="408">
        <f>SUM(H8:J8)</f>
        <v>26</v>
      </c>
      <c r="I9" s="406"/>
      <c r="J9" s="407"/>
      <c r="K9" s="405"/>
      <c r="L9" s="408">
        <f>SUM(L8:N8)</f>
        <v>4</v>
      </c>
      <c r="M9" s="406"/>
      <c r="N9" s="407"/>
      <c r="O9" s="405"/>
      <c r="P9" s="408">
        <f>SUM(P8:R8)</f>
        <v>8</v>
      </c>
      <c r="Q9" s="406"/>
      <c r="R9" s="407"/>
      <c r="S9" s="405"/>
      <c r="T9" s="408">
        <f>SUM(T8:V8)</f>
        <v>14</v>
      </c>
      <c r="U9" s="406"/>
      <c r="V9" s="407"/>
      <c r="W9" s="405"/>
      <c r="X9" s="408">
        <f>SUM(X8:Z8)</f>
        <v>10</v>
      </c>
      <c r="Y9" s="406"/>
      <c r="Z9" s="407"/>
      <c r="AA9" s="405"/>
      <c r="AB9" s="408">
        <f>SUM(AB8:AD8)</f>
        <v>6</v>
      </c>
      <c r="AC9" s="406"/>
      <c r="AD9" s="407"/>
      <c r="AE9" s="405"/>
      <c r="AF9" s="408">
        <f>SUM(AF8:AH8)</f>
        <v>20</v>
      </c>
      <c r="AG9" s="406"/>
      <c r="AH9" s="407"/>
      <c r="AI9" s="405"/>
      <c r="AJ9" s="408">
        <f>SUM(AJ8:AL8)</f>
        <v>26</v>
      </c>
      <c r="AK9" s="406"/>
      <c r="AL9" s="407"/>
      <c r="AM9" s="405"/>
      <c r="AN9" s="408">
        <f>SUM(AN8:AP8)</f>
        <v>22</v>
      </c>
      <c r="AO9" s="406"/>
      <c r="AP9" s="407"/>
      <c r="AQ9" s="405"/>
      <c r="AR9" s="428"/>
      <c r="AS9" s="428"/>
      <c r="AT9" s="430"/>
      <c r="AU9" s="432"/>
    </row>
    <row r="10" spans="1:147" s="45" customFormat="1" ht="15" customHeight="1" x14ac:dyDescent="0.25">
      <c r="A10" s="516">
        <v>3</v>
      </c>
      <c r="B10" s="831" t="s">
        <v>69</v>
      </c>
      <c r="C10" s="831" t="s">
        <v>105</v>
      </c>
      <c r="D10" s="832">
        <v>0</v>
      </c>
      <c r="E10" s="833">
        <v>0</v>
      </c>
      <c r="F10" s="834">
        <v>8</v>
      </c>
      <c r="G10" s="519">
        <f t="shared" ref="G10" si="13">D11</f>
        <v>8</v>
      </c>
      <c r="H10" s="835">
        <v>6</v>
      </c>
      <c r="I10" s="833">
        <v>8</v>
      </c>
      <c r="J10" s="833">
        <v>10</v>
      </c>
      <c r="K10" s="519">
        <f t="shared" ref="K10" si="14">SUM(G10,H11)</f>
        <v>32</v>
      </c>
      <c r="L10" s="835">
        <v>8</v>
      </c>
      <c r="M10" s="833">
        <v>0</v>
      </c>
      <c r="N10" s="833">
        <v>0</v>
      </c>
      <c r="O10" s="519">
        <f t="shared" ref="O10" si="15">SUM(K10,L11)</f>
        <v>40</v>
      </c>
      <c r="P10" s="835">
        <v>0</v>
      </c>
      <c r="Q10" s="833">
        <v>6</v>
      </c>
      <c r="R10" s="834">
        <v>0</v>
      </c>
      <c r="S10" s="519">
        <f t="shared" ref="S10" si="16">SUM(O10,P11)</f>
        <v>46</v>
      </c>
      <c r="T10" s="835">
        <v>6</v>
      </c>
      <c r="U10" s="833">
        <v>10</v>
      </c>
      <c r="V10" s="833">
        <v>4</v>
      </c>
      <c r="W10" s="519">
        <f t="shared" ref="W10" si="17">SUM(S10,T11)</f>
        <v>66</v>
      </c>
      <c r="X10" s="832">
        <v>4</v>
      </c>
      <c r="Y10" s="833">
        <v>6</v>
      </c>
      <c r="Z10" s="834">
        <v>8</v>
      </c>
      <c r="AA10" s="519">
        <f t="shared" ref="AA10" si="18">SUM(W10,X11)</f>
        <v>84</v>
      </c>
      <c r="AB10" s="835">
        <v>0</v>
      </c>
      <c r="AC10" s="833">
        <v>0</v>
      </c>
      <c r="AD10" s="833">
        <v>0</v>
      </c>
      <c r="AE10" s="519">
        <f t="shared" ref="AE10" si="19">SUM(AA10,AB11)</f>
        <v>84</v>
      </c>
      <c r="AF10" s="835">
        <v>0</v>
      </c>
      <c r="AG10" s="833">
        <v>8</v>
      </c>
      <c r="AH10" s="833">
        <v>6</v>
      </c>
      <c r="AI10" s="519">
        <f t="shared" ref="AI10" si="20">SUM(AE10,AF11)</f>
        <v>98</v>
      </c>
      <c r="AJ10" s="835">
        <v>10</v>
      </c>
      <c r="AK10" s="833">
        <v>6</v>
      </c>
      <c r="AL10" s="834">
        <v>6</v>
      </c>
      <c r="AM10" s="519">
        <f t="shared" ref="AM10" si="21">SUM(AI10,AJ11)</f>
        <v>120</v>
      </c>
      <c r="AN10" s="835">
        <v>8</v>
      </c>
      <c r="AO10" s="833">
        <v>0</v>
      </c>
      <c r="AP10" s="833">
        <v>10</v>
      </c>
      <c r="AQ10" s="519">
        <f t="shared" ref="AQ10" si="22">SUM(AM10,AN11)</f>
        <v>138</v>
      </c>
      <c r="AR10" s="521">
        <f t="shared" ref="AR10" si="23">COUNTIF(D10:F10,"=10")+COUNTIF(H10:J10,"=10")+COUNTIF(L10:N10,"=10")+COUNTIF(P10:R10,"=10")+COUNTIF(T10:V10,"=10")+COUNTIF(X10:Z10,"=10")+COUNTIF(AB10:AD10,"=10")+COUNTIF(AF10:AH10,"=10")+COUNTIF(AJ10:AL10,"=10")+COUNTIF(AN10:AP10,"=10")</f>
        <v>4</v>
      </c>
      <c r="AS10" s="521">
        <f t="shared" ref="AS10" si="24">COUNTIF(D10:F10,"=8")+COUNTIF(H10:J10,"=8")+COUNTIF(L10:N10,"=8")+COUNTIF(P10:R10,"=8")+COUNTIF(T10:V10,"=8")+COUNTIF(X10:Z10,"=8")+COUNTIF(AB10:AD10,"=8")+COUNTIF(AF10:AH10,"=8")+COUNTIF(AJ10:AL10,"=8")+COUNTIF(AN10:AP10,"=8")</f>
        <v>6</v>
      </c>
      <c r="AT10" s="516">
        <f t="shared" ref="AT10" si="25">AQ10</f>
        <v>138</v>
      </c>
      <c r="AU10" s="836">
        <v>7</v>
      </c>
    </row>
    <row r="11" spans="1:147" s="45" customFormat="1" ht="15" customHeight="1" x14ac:dyDescent="0.25">
      <c r="A11" s="523"/>
      <c r="B11" s="837"/>
      <c r="C11" s="837"/>
      <c r="D11" s="838">
        <f>SUM(D10:F10)</f>
        <v>8</v>
      </c>
      <c r="E11" s="838"/>
      <c r="F11" s="524"/>
      <c r="G11" s="526"/>
      <c r="H11" s="839">
        <f>SUM(H10:J10)</f>
        <v>24</v>
      </c>
      <c r="I11" s="838"/>
      <c r="J11" s="524"/>
      <c r="K11" s="526"/>
      <c r="L11" s="839">
        <f>SUM(L10:N10)</f>
        <v>8</v>
      </c>
      <c r="M11" s="838"/>
      <c r="N11" s="524"/>
      <c r="O11" s="526"/>
      <c r="P11" s="839">
        <f>SUM(P10:R10)</f>
        <v>6</v>
      </c>
      <c r="Q11" s="838"/>
      <c r="R11" s="524"/>
      <c r="S11" s="526"/>
      <c r="T11" s="839">
        <f>SUM(T10:V10)</f>
        <v>20</v>
      </c>
      <c r="U11" s="838"/>
      <c r="V11" s="524"/>
      <c r="W11" s="526"/>
      <c r="X11" s="839">
        <f>SUM(X10:Z10)</f>
        <v>18</v>
      </c>
      <c r="Y11" s="838"/>
      <c r="Z11" s="524"/>
      <c r="AA11" s="526"/>
      <c r="AB11" s="839">
        <f>SUM(AB10:AD10)</f>
        <v>0</v>
      </c>
      <c r="AC11" s="838"/>
      <c r="AD11" s="524"/>
      <c r="AE11" s="526"/>
      <c r="AF11" s="839">
        <f>SUM(AF10:AH10)</f>
        <v>14</v>
      </c>
      <c r="AG11" s="838"/>
      <c r="AH11" s="524"/>
      <c r="AI11" s="526"/>
      <c r="AJ11" s="839">
        <f>SUM(AJ10:AL10)</f>
        <v>22</v>
      </c>
      <c r="AK11" s="838"/>
      <c r="AL11" s="524"/>
      <c r="AM11" s="526"/>
      <c r="AN11" s="839">
        <f>SUM(AN10:AP10)</f>
        <v>18</v>
      </c>
      <c r="AO11" s="838"/>
      <c r="AP11" s="524"/>
      <c r="AQ11" s="526"/>
      <c r="AR11" s="527"/>
      <c r="AS11" s="527"/>
      <c r="AT11" s="523"/>
      <c r="AU11" s="840"/>
    </row>
    <row r="12" spans="1:147" s="45" customFormat="1" ht="15" customHeight="1" x14ac:dyDescent="0.25">
      <c r="A12" s="429">
        <v>4</v>
      </c>
      <c r="B12" s="547" t="s">
        <v>93</v>
      </c>
      <c r="C12" s="547" t="s">
        <v>105</v>
      </c>
      <c r="D12" s="110">
        <v>0</v>
      </c>
      <c r="E12" s="90">
        <v>0</v>
      </c>
      <c r="F12" s="84">
        <v>8</v>
      </c>
      <c r="G12" s="404">
        <f t="shared" ref="G12" si="26">D13</f>
        <v>8</v>
      </c>
      <c r="H12" s="91">
        <v>0</v>
      </c>
      <c r="I12" s="90">
        <v>0</v>
      </c>
      <c r="J12" s="90">
        <v>6</v>
      </c>
      <c r="K12" s="404">
        <f t="shared" ref="K12" si="27">SUM(G12,H13)</f>
        <v>14</v>
      </c>
      <c r="L12" s="91">
        <v>0</v>
      </c>
      <c r="M12" s="90">
        <v>0</v>
      </c>
      <c r="N12" s="90">
        <v>6</v>
      </c>
      <c r="O12" s="404">
        <f t="shared" ref="O12" si="28">SUM(K12,L13)</f>
        <v>20</v>
      </c>
      <c r="P12" s="91">
        <v>0</v>
      </c>
      <c r="Q12" s="90">
        <v>0</v>
      </c>
      <c r="R12" s="90">
        <v>0</v>
      </c>
      <c r="S12" s="404">
        <f t="shared" ref="S12" si="29">SUM(O12,P13)</f>
        <v>20</v>
      </c>
      <c r="T12" s="91">
        <v>4</v>
      </c>
      <c r="U12" s="90">
        <v>0</v>
      </c>
      <c r="V12" s="90">
        <v>6</v>
      </c>
      <c r="W12" s="404">
        <f t="shared" ref="W12" si="30">SUM(S12,T13)</f>
        <v>30</v>
      </c>
      <c r="X12" s="110">
        <v>0</v>
      </c>
      <c r="Y12" s="90">
        <v>0</v>
      </c>
      <c r="Z12" s="84">
        <v>0</v>
      </c>
      <c r="AA12" s="404">
        <f t="shared" ref="AA12" si="31">SUM(W12,X13)</f>
        <v>30</v>
      </c>
      <c r="AB12" s="91">
        <v>0</v>
      </c>
      <c r="AC12" s="90">
        <v>0</v>
      </c>
      <c r="AD12" s="90">
        <v>0</v>
      </c>
      <c r="AE12" s="404">
        <f t="shared" ref="AE12" si="32">SUM(AA12,AB13)</f>
        <v>30</v>
      </c>
      <c r="AF12" s="91">
        <v>0</v>
      </c>
      <c r="AG12" s="90">
        <v>0</v>
      </c>
      <c r="AH12" s="90">
        <v>10</v>
      </c>
      <c r="AI12" s="404">
        <f t="shared" ref="AI12" si="33">SUM(AE12,AF13)</f>
        <v>40</v>
      </c>
      <c r="AJ12" s="91">
        <v>10</v>
      </c>
      <c r="AK12" s="90">
        <v>4</v>
      </c>
      <c r="AL12" s="90">
        <v>4</v>
      </c>
      <c r="AM12" s="404">
        <f t="shared" ref="AM12" si="34">SUM(AI12,AJ13)</f>
        <v>58</v>
      </c>
      <c r="AN12" s="91">
        <v>0</v>
      </c>
      <c r="AO12" s="90">
        <v>0</v>
      </c>
      <c r="AP12" s="90">
        <v>6</v>
      </c>
      <c r="AQ12" s="404">
        <f t="shared" ref="AQ12" si="35">SUM(AM12,AN13)</f>
        <v>64</v>
      </c>
      <c r="AR12" s="427">
        <f t="shared" ref="AR12" si="36">COUNTIF(D12:F12,"=10")+COUNTIF(H12:J12,"=10")+COUNTIF(L12:N12,"=10")+COUNTIF(P12:R12,"=10")+COUNTIF(T12:V12,"=10")+COUNTIF(X12:Z12,"=10")+COUNTIF(AB12:AD12,"=10")+COUNTIF(AF12:AH12,"=10")+COUNTIF(AJ12:AL12,"=10")+COUNTIF(AN12:AP12,"=10")</f>
        <v>2</v>
      </c>
      <c r="AS12" s="427">
        <f t="shared" ref="AS12" si="37">COUNTIF(D12:F12,"=8")+COUNTIF(H12:J12,"=8")+COUNTIF(L12:N12,"=8")+COUNTIF(P12:R12,"=8")+COUNTIF(T12:V12,"=8")+COUNTIF(X12:Z12,"=8")+COUNTIF(AB12:AD12,"=8")+COUNTIF(AF12:AH12,"=8")+COUNTIF(AJ12:AL12,"=8")+COUNTIF(AN12:AP12,"=8")</f>
        <v>1</v>
      </c>
      <c r="AT12" s="429">
        <f t="shared" ref="AT12" si="38">AQ12</f>
        <v>64</v>
      </c>
      <c r="AU12" s="431">
        <v>10</v>
      </c>
    </row>
    <row r="13" spans="1:147" s="45" customFormat="1" ht="15" customHeight="1" x14ac:dyDescent="0.25">
      <c r="A13" s="430"/>
      <c r="B13" s="548"/>
      <c r="C13" s="548"/>
      <c r="D13" s="406">
        <f>SUM(D12:F12)</f>
        <v>8</v>
      </c>
      <c r="E13" s="406"/>
      <c r="F13" s="407"/>
      <c r="G13" s="405"/>
      <c r="H13" s="408">
        <f>SUM(H12:J12)</f>
        <v>6</v>
      </c>
      <c r="I13" s="406"/>
      <c r="J13" s="407"/>
      <c r="K13" s="405"/>
      <c r="L13" s="408">
        <f>SUM(L12:N12)</f>
        <v>6</v>
      </c>
      <c r="M13" s="406"/>
      <c r="N13" s="407"/>
      <c r="O13" s="405"/>
      <c r="P13" s="408">
        <f>SUM(P12:R12)</f>
        <v>0</v>
      </c>
      <c r="Q13" s="406"/>
      <c r="R13" s="407"/>
      <c r="S13" s="405"/>
      <c r="T13" s="408">
        <f>SUM(T12:V12)</f>
        <v>10</v>
      </c>
      <c r="U13" s="406"/>
      <c r="V13" s="407"/>
      <c r="W13" s="405"/>
      <c r="X13" s="408">
        <f>SUM(X12:Z12)</f>
        <v>0</v>
      </c>
      <c r="Y13" s="406"/>
      <c r="Z13" s="407"/>
      <c r="AA13" s="405"/>
      <c r="AB13" s="408">
        <f>SUM(AB12:AD12)</f>
        <v>0</v>
      </c>
      <c r="AC13" s="406"/>
      <c r="AD13" s="407"/>
      <c r="AE13" s="405"/>
      <c r="AF13" s="408">
        <f>SUM(AF12:AH12)</f>
        <v>10</v>
      </c>
      <c r="AG13" s="406"/>
      <c r="AH13" s="407"/>
      <c r="AI13" s="405"/>
      <c r="AJ13" s="408">
        <f>SUM(AJ12:AL12)</f>
        <v>18</v>
      </c>
      <c r="AK13" s="406"/>
      <c r="AL13" s="407"/>
      <c r="AM13" s="405"/>
      <c r="AN13" s="408">
        <f>SUM(AN12:AP12)</f>
        <v>6</v>
      </c>
      <c r="AO13" s="406"/>
      <c r="AP13" s="407"/>
      <c r="AQ13" s="405"/>
      <c r="AR13" s="428"/>
      <c r="AS13" s="428"/>
      <c r="AT13" s="430"/>
      <c r="AU13" s="432"/>
    </row>
    <row r="14" spans="1:147" s="45" customFormat="1" ht="15" customHeight="1" x14ac:dyDescent="0.25">
      <c r="A14" s="429">
        <v>5</v>
      </c>
      <c r="B14" s="547" t="s">
        <v>74</v>
      </c>
      <c r="C14" s="547" t="s">
        <v>105</v>
      </c>
      <c r="D14" s="85">
        <v>10</v>
      </c>
      <c r="E14" s="86">
        <v>6</v>
      </c>
      <c r="F14" s="83">
        <v>6</v>
      </c>
      <c r="G14" s="404">
        <f t="shared" ref="G14" si="39">D15</f>
        <v>22</v>
      </c>
      <c r="H14" s="87">
        <v>10</v>
      </c>
      <c r="I14" s="86">
        <v>8</v>
      </c>
      <c r="J14" s="86">
        <v>0</v>
      </c>
      <c r="K14" s="404">
        <f t="shared" ref="K14" si="40">SUM(G14,H15)</f>
        <v>40</v>
      </c>
      <c r="L14" s="87">
        <v>0</v>
      </c>
      <c r="M14" s="86">
        <v>0</v>
      </c>
      <c r="N14" s="86">
        <v>6</v>
      </c>
      <c r="O14" s="404">
        <f t="shared" ref="O14" si="41">SUM(K14,L15)</f>
        <v>46</v>
      </c>
      <c r="P14" s="87">
        <v>0</v>
      </c>
      <c r="Q14" s="86">
        <v>0</v>
      </c>
      <c r="R14" s="83">
        <v>6</v>
      </c>
      <c r="S14" s="404">
        <f t="shared" ref="S14" si="42">SUM(O14,P15)</f>
        <v>52</v>
      </c>
      <c r="T14" s="87">
        <v>4</v>
      </c>
      <c r="U14" s="86">
        <v>0</v>
      </c>
      <c r="V14" s="86">
        <v>6</v>
      </c>
      <c r="W14" s="404">
        <f t="shared" ref="W14" si="43">SUM(S14,T15)</f>
        <v>62</v>
      </c>
      <c r="X14" s="85">
        <v>6</v>
      </c>
      <c r="Y14" s="86">
        <v>6</v>
      </c>
      <c r="Z14" s="83">
        <v>6</v>
      </c>
      <c r="AA14" s="404">
        <f t="shared" ref="AA14" si="44">SUM(W14,X15)</f>
        <v>80</v>
      </c>
      <c r="AB14" s="87">
        <v>10</v>
      </c>
      <c r="AC14" s="86">
        <v>0</v>
      </c>
      <c r="AD14" s="86">
        <v>6</v>
      </c>
      <c r="AE14" s="404">
        <f t="shared" ref="AE14" si="45">SUM(AA14,AB15)</f>
        <v>96</v>
      </c>
      <c r="AF14" s="87">
        <v>0</v>
      </c>
      <c r="AG14" s="86">
        <v>6</v>
      </c>
      <c r="AH14" s="86">
        <v>6</v>
      </c>
      <c r="AI14" s="404">
        <f t="shared" ref="AI14" si="46">SUM(AE14,AF15)</f>
        <v>108</v>
      </c>
      <c r="AJ14" s="87">
        <v>10</v>
      </c>
      <c r="AK14" s="86">
        <v>6</v>
      </c>
      <c r="AL14" s="83">
        <v>10</v>
      </c>
      <c r="AM14" s="404">
        <f t="shared" ref="AM14" si="47">SUM(AI14,AJ15)</f>
        <v>134</v>
      </c>
      <c r="AN14" s="87">
        <v>8</v>
      </c>
      <c r="AO14" s="86">
        <v>0</v>
      </c>
      <c r="AP14" s="86">
        <v>6</v>
      </c>
      <c r="AQ14" s="404">
        <f t="shared" ref="AQ14" si="48">SUM(AM14,AN15)</f>
        <v>148</v>
      </c>
      <c r="AR14" s="427">
        <f t="shared" ref="AR14" si="49">COUNTIF(D14:F14,"=10")+COUNTIF(H14:J14,"=10")+COUNTIF(L14:N14,"=10")+COUNTIF(P14:R14,"=10")+COUNTIF(T14:V14,"=10")+COUNTIF(X14:Z14,"=10")+COUNTIF(AB14:AD14,"=10")+COUNTIF(AF14:AH14,"=10")+COUNTIF(AJ14:AL14,"=10")+COUNTIF(AN14:AP14,"=10")</f>
        <v>5</v>
      </c>
      <c r="AS14" s="427">
        <f t="shared" ref="AS14" si="50">COUNTIF(D14:F14,"=8")+COUNTIF(H14:J14,"=8")+COUNTIF(L14:N14,"=8")+COUNTIF(P14:R14,"=8")+COUNTIF(T14:V14,"=8")+COUNTIF(X14:Z14,"=8")+COUNTIF(AB14:AD14,"=8")+COUNTIF(AF14:AH14,"=8")+COUNTIF(AJ14:AL14,"=8")+COUNTIF(AN14:AP14,"=8")</f>
        <v>2</v>
      </c>
      <c r="AT14" s="429">
        <f t="shared" ref="AT14" si="51">AQ14</f>
        <v>148</v>
      </c>
      <c r="AU14" s="431">
        <v>4</v>
      </c>
    </row>
    <row r="15" spans="1:147" s="45" customFormat="1" ht="15" customHeight="1" x14ac:dyDescent="0.25">
      <c r="A15" s="430"/>
      <c r="B15" s="548"/>
      <c r="C15" s="548"/>
      <c r="D15" s="406">
        <f>SUM(D14:F14)</f>
        <v>22</v>
      </c>
      <c r="E15" s="406"/>
      <c r="F15" s="407"/>
      <c r="G15" s="405"/>
      <c r="H15" s="408">
        <f>SUM(H14:J14)</f>
        <v>18</v>
      </c>
      <c r="I15" s="406"/>
      <c r="J15" s="407"/>
      <c r="K15" s="405"/>
      <c r="L15" s="408">
        <f>SUM(L14:N14)</f>
        <v>6</v>
      </c>
      <c r="M15" s="406"/>
      <c r="N15" s="407"/>
      <c r="O15" s="405"/>
      <c r="P15" s="408">
        <f>SUM(P14:R14)</f>
        <v>6</v>
      </c>
      <c r="Q15" s="406"/>
      <c r="R15" s="407"/>
      <c r="S15" s="405"/>
      <c r="T15" s="408">
        <f>SUM(T14:V14)</f>
        <v>10</v>
      </c>
      <c r="U15" s="406"/>
      <c r="V15" s="407"/>
      <c r="W15" s="405"/>
      <c r="X15" s="408">
        <f>SUM(X14:Z14)</f>
        <v>18</v>
      </c>
      <c r="Y15" s="406"/>
      <c r="Z15" s="407"/>
      <c r="AA15" s="405"/>
      <c r="AB15" s="408">
        <f>SUM(AB14:AD14)</f>
        <v>16</v>
      </c>
      <c r="AC15" s="406"/>
      <c r="AD15" s="407"/>
      <c r="AE15" s="405"/>
      <c r="AF15" s="408">
        <f>SUM(AF14:AH14)</f>
        <v>12</v>
      </c>
      <c r="AG15" s="406"/>
      <c r="AH15" s="407"/>
      <c r="AI15" s="405"/>
      <c r="AJ15" s="408">
        <f>SUM(AJ14:AL14)</f>
        <v>26</v>
      </c>
      <c r="AK15" s="406"/>
      <c r="AL15" s="407"/>
      <c r="AM15" s="405"/>
      <c r="AN15" s="408">
        <f>SUM(AN14:AP14)</f>
        <v>14</v>
      </c>
      <c r="AO15" s="406"/>
      <c r="AP15" s="407"/>
      <c r="AQ15" s="405"/>
      <c r="AR15" s="428"/>
      <c r="AS15" s="428"/>
      <c r="AT15" s="430"/>
      <c r="AU15" s="432"/>
    </row>
    <row r="16" spans="1:147" s="235" customFormat="1" x14ac:dyDescent="0.25">
      <c r="A16" s="439">
        <v>6</v>
      </c>
      <c r="B16" s="549" t="s">
        <v>76</v>
      </c>
      <c r="C16" s="549" t="s">
        <v>103</v>
      </c>
      <c r="D16" s="279">
        <v>0</v>
      </c>
      <c r="E16" s="280">
        <v>10</v>
      </c>
      <c r="F16" s="281">
        <v>0</v>
      </c>
      <c r="G16" s="416">
        <f t="shared" ref="G16" si="52">D17</f>
        <v>10</v>
      </c>
      <c r="H16" s="282">
        <v>0</v>
      </c>
      <c r="I16" s="280">
        <v>6</v>
      </c>
      <c r="J16" s="280">
        <v>10</v>
      </c>
      <c r="K16" s="416">
        <f t="shared" ref="K16" si="53">SUM(G16,H17)</f>
        <v>26</v>
      </c>
      <c r="L16" s="282">
        <v>0</v>
      </c>
      <c r="M16" s="280">
        <v>8</v>
      </c>
      <c r="N16" s="280">
        <v>10</v>
      </c>
      <c r="O16" s="416">
        <f t="shared" ref="O16" si="54">SUM(K16,L17)</f>
        <v>44</v>
      </c>
      <c r="P16" s="282">
        <v>4</v>
      </c>
      <c r="Q16" s="280">
        <v>4</v>
      </c>
      <c r="R16" s="280">
        <v>6</v>
      </c>
      <c r="S16" s="416">
        <f t="shared" ref="S16" si="55">SUM(O16,P17)</f>
        <v>58</v>
      </c>
      <c r="T16" s="282">
        <v>8</v>
      </c>
      <c r="U16" s="280">
        <v>8</v>
      </c>
      <c r="V16" s="280">
        <v>6</v>
      </c>
      <c r="W16" s="416">
        <f t="shared" ref="W16" si="56">SUM(S16,T17)</f>
        <v>80</v>
      </c>
      <c r="X16" s="279">
        <v>6</v>
      </c>
      <c r="Y16" s="280">
        <v>6</v>
      </c>
      <c r="Z16" s="281">
        <v>0</v>
      </c>
      <c r="AA16" s="416">
        <f t="shared" ref="AA16" si="57">SUM(W16,X17)</f>
        <v>92</v>
      </c>
      <c r="AB16" s="282">
        <v>0</v>
      </c>
      <c r="AC16" s="280">
        <v>8</v>
      </c>
      <c r="AD16" s="280">
        <v>0</v>
      </c>
      <c r="AE16" s="416">
        <f t="shared" ref="AE16" si="58">SUM(AA16,AB17)</f>
        <v>100</v>
      </c>
      <c r="AF16" s="282">
        <v>10</v>
      </c>
      <c r="AG16" s="280">
        <v>8</v>
      </c>
      <c r="AH16" s="280">
        <v>4</v>
      </c>
      <c r="AI16" s="416">
        <f t="shared" ref="AI16" si="59">SUM(AE16,AF17)</f>
        <v>122</v>
      </c>
      <c r="AJ16" s="282">
        <v>10</v>
      </c>
      <c r="AK16" s="280">
        <v>8</v>
      </c>
      <c r="AL16" s="280">
        <v>6</v>
      </c>
      <c r="AM16" s="416">
        <f t="shared" ref="AM16" si="60">SUM(AI16,AJ17)</f>
        <v>146</v>
      </c>
      <c r="AN16" s="282">
        <v>6</v>
      </c>
      <c r="AO16" s="280">
        <v>6</v>
      </c>
      <c r="AP16" s="280">
        <v>0</v>
      </c>
      <c r="AQ16" s="416">
        <f t="shared" ref="AQ16" si="61">SUM(AM16,AN17)</f>
        <v>158</v>
      </c>
      <c r="AR16" s="437">
        <f t="shared" ref="AR16" si="62">COUNTIF(D16:F16,"=10")+COUNTIF(H16:J16,"=10")+COUNTIF(L16:N16,"=10")+COUNTIF(P16:R16,"=10")+COUNTIF(T16:V16,"=10")+COUNTIF(X16:Z16,"=10")+COUNTIF(AB16:AD16,"=10")+COUNTIF(AF16:AH16,"=10")+COUNTIF(AJ16:AL16,"=10")+COUNTIF(AN16:AP16,"=10")</f>
        <v>5</v>
      </c>
      <c r="AS16" s="437">
        <f t="shared" ref="AS16" si="63">COUNTIF(D16:F16,"=8")+COUNTIF(H16:J16,"=8")+COUNTIF(L16:N16,"=8")+COUNTIF(P16:R16,"=8")+COUNTIF(T16:V16,"=8")+COUNTIF(X16:Z16,"=8")+COUNTIF(AB16:AD16,"=8")+COUNTIF(AF16:AH16,"=8")+COUNTIF(AJ16:AL16,"=8")+COUNTIF(AN16:AP16,"=8")</f>
        <v>6</v>
      </c>
      <c r="AT16" s="439">
        <f t="shared" ref="AT16" si="64">AQ16</f>
        <v>158</v>
      </c>
      <c r="AU16" s="856">
        <v>3</v>
      </c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</row>
    <row r="17" spans="1:147" s="235" customFormat="1" x14ac:dyDescent="0.25">
      <c r="A17" s="440"/>
      <c r="B17" s="550"/>
      <c r="C17" s="550"/>
      <c r="D17" s="418">
        <f>SUM(D16:F16)</f>
        <v>10</v>
      </c>
      <c r="E17" s="418"/>
      <c r="F17" s="419"/>
      <c r="G17" s="417"/>
      <c r="H17" s="420">
        <f>SUM(H16:J16)</f>
        <v>16</v>
      </c>
      <c r="I17" s="418"/>
      <c r="J17" s="419"/>
      <c r="K17" s="417"/>
      <c r="L17" s="420">
        <f>SUM(L16:N16)</f>
        <v>18</v>
      </c>
      <c r="M17" s="418"/>
      <c r="N17" s="419"/>
      <c r="O17" s="417"/>
      <c r="P17" s="420">
        <f>SUM(P16:R16)</f>
        <v>14</v>
      </c>
      <c r="Q17" s="418"/>
      <c r="R17" s="419"/>
      <c r="S17" s="417"/>
      <c r="T17" s="420">
        <f>SUM(T16:V16)</f>
        <v>22</v>
      </c>
      <c r="U17" s="418"/>
      <c r="V17" s="419"/>
      <c r="W17" s="417"/>
      <c r="X17" s="420">
        <f>SUM(X16:Z16)</f>
        <v>12</v>
      </c>
      <c r="Y17" s="418"/>
      <c r="Z17" s="419"/>
      <c r="AA17" s="417"/>
      <c r="AB17" s="420">
        <f>SUM(AB16:AD16)</f>
        <v>8</v>
      </c>
      <c r="AC17" s="418"/>
      <c r="AD17" s="419"/>
      <c r="AE17" s="417"/>
      <c r="AF17" s="420">
        <f>SUM(AF16:AH16)</f>
        <v>22</v>
      </c>
      <c r="AG17" s="418"/>
      <c r="AH17" s="419"/>
      <c r="AI17" s="417"/>
      <c r="AJ17" s="420">
        <f>SUM(AJ16:AL16)</f>
        <v>24</v>
      </c>
      <c r="AK17" s="418"/>
      <c r="AL17" s="419"/>
      <c r="AM17" s="417"/>
      <c r="AN17" s="420">
        <f>SUM(AN16:AP16)</f>
        <v>12</v>
      </c>
      <c r="AO17" s="418"/>
      <c r="AP17" s="419"/>
      <c r="AQ17" s="417"/>
      <c r="AR17" s="438"/>
      <c r="AS17" s="438"/>
      <c r="AT17" s="440"/>
      <c r="AU17" s="857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</row>
    <row r="18" spans="1:147" s="229" customFormat="1" ht="15" customHeight="1" x14ac:dyDescent="0.25">
      <c r="A18" s="435">
        <v>7</v>
      </c>
      <c r="B18" s="551" t="s">
        <v>70</v>
      </c>
      <c r="C18" s="551" t="s">
        <v>104</v>
      </c>
      <c r="D18" s="273">
        <v>8</v>
      </c>
      <c r="E18" s="274">
        <v>10</v>
      </c>
      <c r="F18" s="275">
        <v>8</v>
      </c>
      <c r="G18" s="421">
        <f t="shared" ref="G18" si="65">D19</f>
        <v>26</v>
      </c>
      <c r="H18" s="276">
        <v>10</v>
      </c>
      <c r="I18" s="274">
        <v>6</v>
      </c>
      <c r="J18" s="274">
        <v>6</v>
      </c>
      <c r="K18" s="421">
        <f t="shared" ref="K18" si="66">SUM(G18,H19)</f>
        <v>48</v>
      </c>
      <c r="L18" s="276">
        <v>6</v>
      </c>
      <c r="M18" s="274">
        <v>10</v>
      </c>
      <c r="N18" s="274">
        <v>10</v>
      </c>
      <c r="O18" s="421">
        <f t="shared" ref="O18" si="67">SUM(K18,L19)</f>
        <v>74</v>
      </c>
      <c r="P18" s="276">
        <v>4</v>
      </c>
      <c r="Q18" s="274">
        <v>8</v>
      </c>
      <c r="R18" s="275">
        <v>10</v>
      </c>
      <c r="S18" s="421">
        <f t="shared" ref="S18" si="68">SUM(O18,P19)</f>
        <v>96</v>
      </c>
      <c r="T18" s="276">
        <v>10</v>
      </c>
      <c r="U18" s="274">
        <v>6</v>
      </c>
      <c r="V18" s="274">
        <v>0</v>
      </c>
      <c r="W18" s="421">
        <f t="shared" ref="W18" si="69">SUM(S18,T19)</f>
        <v>112</v>
      </c>
      <c r="X18" s="273">
        <v>10</v>
      </c>
      <c r="Y18" s="274">
        <v>6</v>
      </c>
      <c r="Z18" s="275">
        <v>4</v>
      </c>
      <c r="AA18" s="421">
        <f t="shared" ref="AA18" si="70">SUM(W18,X19)</f>
        <v>132</v>
      </c>
      <c r="AB18" s="276">
        <v>6</v>
      </c>
      <c r="AC18" s="274">
        <v>10</v>
      </c>
      <c r="AD18" s="274">
        <v>10</v>
      </c>
      <c r="AE18" s="421">
        <f t="shared" ref="AE18" si="71">SUM(AA18,AB19)</f>
        <v>158</v>
      </c>
      <c r="AF18" s="276">
        <v>8</v>
      </c>
      <c r="AG18" s="274">
        <v>10</v>
      </c>
      <c r="AH18" s="274">
        <v>10</v>
      </c>
      <c r="AI18" s="421">
        <f t="shared" ref="AI18" si="72">SUM(AE18,AF19)</f>
        <v>186</v>
      </c>
      <c r="AJ18" s="276">
        <v>10</v>
      </c>
      <c r="AK18" s="274">
        <v>8</v>
      </c>
      <c r="AL18" s="275">
        <v>10</v>
      </c>
      <c r="AM18" s="421">
        <f t="shared" ref="AM18" si="73">SUM(AI18,AJ19)</f>
        <v>214</v>
      </c>
      <c r="AN18" s="276">
        <v>10</v>
      </c>
      <c r="AO18" s="274">
        <v>8</v>
      </c>
      <c r="AP18" s="274">
        <v>10</v>
      </c>
      <c r="AQ18" s="421">
        <f t="shared" ref="AQ18" si="74">SUM(AM18,AN19)</f>
        <v>242</v>
      </c>
      <c r="AR18" s="433">
        <f t="shared" ref="AR18" si="75">COUNTIF(D18:F18,"=10")+COUNTIF(H18:J18,"=10")+COUNTIF(L18:N18,"=10")+COUNTIF(P18:R18,"=10")+COUNTIF(T18:V18,"=10")+COUNTIF(X18:Z18,"=10")+COUNTIF(AB18:AD18,"=10")+COUNTIF(AF18:AH18,"=10")+COUNTIF(AJ18:AL18,"=10")+COUNTIF(AN18:AP18,"=10")</f>
        <v>15</v>
      </c>
      <c r="AS18" s="433">
        <f t="shared" ref="AS18" si="76">COUNTIF(D18:F18,"=8")+COUNTIF(H18:J18,"=8")+COUNTIF(L18:N18,"=8")+COUNTIF(P18:R18,"=8")+COUNTIF(T18:V18,"=8")+COUNTIF(X18:Z18,"=8")+COUNTIF(AB18:AD18,"=8")+COUNTIF(AF18:AH18,"=8")+COUNTIF(AJ18:AL18,"=8")+COUNTIF(AN18:AP18,"=8")</f>
        <v>6</v>
      </c>
      <c r="AT18" s="435">
        <f t="shared" ref="AT18" si="77">AQ18</f>
        <v>242</v>
      </c>
      <c r="AU18" s="852">
        <v>1</v>
      </c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</row>
    <row r="19" spans="1:147" s="229" customFormat="1" ht="15" customHeight="1" x14ac:dyDescent="0.25">
      <c r="A19" s="436"/>
      <c r="B19" s="552"/>
      <c r="C19" s="552"/>
      <c r="D19" s="424">
        <f>SUM(D18:F18)</f>
        <v>26</v>
      </c>
      <c r="E19" s="424"/>
      <c r="F19" s="425"/>
      <c r="G19" s="422"/>
      <c r="H19" s="423">
        <f>SUM(H18:J18)</f>
        <v>22</v>
      </c>
      <c r="I19" s="424"/>
      <c r="J19" s="425"/>
      <c r="K19" s="422"/>
      <c r="L19" s="423">
        <f>SUM(L18:N18)</f>
        <v>26</v>
      </c>
      <c r="M19" s="424"/>
      <c r="N19" s="425"/>
      <c r="O19" s="422"/>
      <c r="P19" s="423">
        <f>SUM(P18:R18)</f>
        <v>22</v>
      </c>
      <c r="Q19" s="424"/>
      <c r="R19" s="425"/>
      <c r="S19" s="422"/>
      <c r="T19" s="423">
        <f>SUM(T18:V18)</f>
        <v>16</v>
      </c>
      <c r="U19" s="424"/>
      <c r="V19" s="425"/>
      <c r="W19" s="422"/>
      <c r="X19" s="423">
        <f>SUM(X18:Z18)</f>
        <v>20</v>
      </c>
      <c r="Y19" s="424"/>
      <c r="Z19" s="425"/>
      <c r="AA19" s="422"/>
      <c r="AB19" s="423">
        <f>SUM(AB18:AD18)</f>
        <v>26</v>
      </c>
      <c r="AC19" s="424"/>
      <c r="AD19" s="425"/>
      <c r="AE19" s="422"/>
      <c r="AF19" s="423">
        <f>SUM(AF18:AH18)</f>
        <v>28</v>
      </c>
      <c r="AG19" s="424"/>
      <c r="AH19" s="425"/>
      <c r="AI19" s="422"/>
      <c r="AJ19" s="423">
        <f>SUM(AJ18:AL18)</f>
        <v>28</v>
      </c>
      <c r="AK19" s="424"/>
      <c r="AL19" s="425"/>
      <c r="AM19" s="422"/>
      <c r="AN19" s="423">
        <f>SUM(AN18:AP18)</f>
        <v>28</v>
      </c>
      <c r="AO19" s="424"/>
      <c r="AP19" s="425"/>
      <c r="AQ19" s="422"/>
      <c r="AR19" s="434"/>
      <c r="AS19" s="434"/>
      <c r="AT19" s="436"/>
      <c r="AU19" s="853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</row>
    <row r="20" spans="1:147" s="45" customFormat="1" ht="15" customHeight="1" x14ac:dyDescent="0.25">
      <c r="A20" s="429">
        <v>8</v>
      </c>
      <c r="B20" s="547" t="s">
        <v>75</v>
      </c>
      <c r="C20" s="547" t="s">
        <v>105</v>
      </c>
      <c r="D20" s="110">
        <v>8</v>
      </c>
      <c r="E20" s="90">
        <v>0</v>
      </c>
      <c r="F20" s="84">
        <v>0</v>
      </c>
      <c r="G20" s="404">
        <f t="shared" ref="G20" si="78">D21</f>
        <v>8</v>
      </c>
      <c r="H20" s="91">
        <v>0</v>
      </c>
      <c r="I20" s="90">
        <v>10</v>
      </c>
      <c r="J20" s="90">
        <v>4</v>
      </c>
      <c r="K20" s="404">
        <f t="shared" ref="K20" si="79">SUM(G20,H21)</f>
        <v>22</v>
      </c>
      <c r="L20" s="91">
        <v>6</v>
      </c>
      <c r="M20" s="90">
        <v>0</v>
      </c>
      <c r="N20" s="90">
        <v>8</v>
      </c>
      <c r="O20" s="404">
        <f t="shared" ref="O20" si="80">SUM(K20,L21)</f>
        <v>36</v>
      </c>
      <c r="P20" s="91">
        <v>0</v>
      </c>
      <c r="Q20" s="90">
        <v>6</v>
      </c>
      <c r="R20" s="90">
        <v>10</v>
      </c>
      <c r="S20" s="404">
        <f t="shared" ref="S20" si="81">SUM(O20,P21)</f>
        <v>52</v>
      </c>
      <c r="T20" s="91">
        <v>4</v>
      </c>
      <c r="U20" s="90">
        <v>4</v>
      </c>
      <c r="V20" s="90">
        <v>0</v>
      </c>
      <c r="W20" s="404">
        <f t="shared" ref="W20" si="82">SUM(S20,T21)</f>
        <v>60</v>
      </c>
      <c r="X20" s="110">
        <v>10</v>
      </c>
      <c r="Y20" s="90">
        <v>8</v>
      </c>
      <c r="Z20" s="84">
        <v>8</v>
      </c>
      <c r="AA20" s="404">
        <f t="shared" ref="AA20" si="83">SUM(W20,X21)</f>
        <v>86</v>
      </c>
      <c r="AB20" s="91">
        <v>10</v>
      </c>
      <c r="AC20" s="90">
        <v>0</v>
      </c>
      <c r="AD20" s="90">
        <v>0</v>
      </c>
      <c r="AE20" s="404">
        <f t="shared" ref="AE20" si="84">SUM(AA20,AB21)</f>
        <v>96</v>
      </c>
      <c r="AF20" s="91">
        <v>8</v>
      </c>
      <c r="AG20" s="90">
        <v>0</v>
      </c>
      <c r="AH20" s="90">
        <v>6</v>
      </c>
      <c r="AI20" s="404">
        <f t="shared" ref="AI20" si="85">SUM(AE20,AF21)</f>
        <v>110</v>
      </c>
      <c r="AJ20" s="91">
        <v>0</v>
      </c>
      <c r="AK20" s="90">
        <v>10</v>
      </c>
      <c r="AL20" s="90">
        <v>8</v>
      </c>
      <c r="AM20" s="404">
        <f t="shared" ref="AM20" si="86">SUM(AI20,AJ21)</f>
        <v>128</v>
      </c>
      <c r="AN20" s="91">
        <v>6</v>
      </c>
      <c r="AO20" s="90">
        <v>0</v>
      </c>
      <c r="AP20" s="90">
        <v>10</v>
      </c>
      <c r="AQ20" s="404">
        <f t="shared" ref="AQ20" si="87">SUM(AM20,AN21)</f>
        <v>144</v>
      </c>
      <c r="AR20" s="427">
        <f t="shared" ref="AR20" si="88">COUNTIF(D20:F20,"=10")+COUNTIF(H20:J20,"=10")+COUNTIF(L20:N20,"=10")+COUNTIF(P20:R20,"=10")+COUNTIF(T20:V20,"=10")+COUNTIF(X20:Z20,"=10")+COUNTIF(AB20:AD20,"=10")+COUNTIF(AF20:AH20,"=10")+COUNTIF(AJ20:AL20,"=10")+COUNTIF(AN20:AP20,"=10")</f>
        <v>6</v>
      </c>
      <c r="AS20" s="427">
        <f t="shared" ref="AS20" si="89">COUNTIF(D20:F20,"=8")+COUNTIF(H20:J20,"=8")+COUNTIF(L20:N20,"=8")+COUNTIF(P20:R20,"=8")+COUNTIF(T20:V20,"=8")+COUNTIF(X20:Z20,"=8")+COUNTIF(AB20:AD20,"=8")+COUNTIF(AF20:AH20,"=8")+COUNTIF(AJ20:AL20,"=8")+COUNTIF(AN20:AP20,"=8")</f>
        <v>6</v>
      </c>
      <c r="AT20" s="429">
        <f t="shared" ref="AT20" si="90">AQ20</f>
        <v>144</v>
      </c>
      <c r="AU20" s="431">
        <v>6</v>
      </c>
    </row>
    <row r="21" spans="1:147" s="45" customFormat="1" ht="15" customHeight="1" x14ac:dyDescent="0.25">
      <c r="A21" s="430"/>
      <c r="B21" s="548"/>
      <c r="C21" s="548"/>
      <c r="D21" s="406">
        <f>SUM(D20:F20)</f>
        <v>8</v>
      </c>
      <c r="E21" s="406"/>
      <c r="F21" s="407"/>
      <c r="G21" s="405"/>
      <c r="H21" s="408">
        <f>SUM(H20:J20)</f>
        <v>14</v>
      </c>
      <c r="I21" s="406"/>
      <c r="J21" s="407"/>
      <c r="K21" s="405"/>
      <c r="L21" s="408">
        <f>SUM(L20:N20)</f>
        <v>14</v>
      </c>
      <c r="M21" s="406"/>
      <c r="N21" s="407"/>
      <c r="O21" s="405"/>
      <c r="P21" s="408">
        <f>SUM(P20:R20)</f>
        <v>16</v>
      </c>
      <c r="Q21" s="406"/>
      <c r="R21" s="407"/>
      <c r="S21" s="405"/>
      <c r="T21" s="408">
        <f>SUM(T20:V20)</f>
        <v>8</v>
      </c>
      <c r="U21" s="406"/>
      <c r="V21" s="407"/>
      <c r="W21" s="405"/>
      <c r="X21" s="408">
        <f>SUM(X20:Z20)</f>
        <v>26</v>
      </c>
      <c r="Y21" s="406"/>
      <c r="Z21" s="407"/>
      <c r="AA21" s="405"/>
      <c r="AB21" s="408">
        <f>SUM(AB20:AD20)</f>
        <v>10</v>
      </c>
      <c r="AC21" s="406"/>
      <c r="AD21" s="407"/>
      <c r="AE21" s="405"/>
      <c r="AF21" s="408">
        <f>SUM(AF20:AH20)</f>
        <v>14</v>
      </c>
      <c r="AG21" s="406"/>
      <c r="AH21" s="407"/>
      <c r="AI21" s="405"/>
      <c r="AJ21" s="408">
        <f>SUM(AJ20:AL20)</f>
        <v>18</v>
      </c>
      <c r="AK21" s="406"/>
      <c r="AL21" s="407"/>
      <c r="AM21" s="405"/>
      <c r="AN21" s="408">
        <f>SUM(AN20:AP20)</f>
        <v>16</v>
      </c>
      <c r="AO21" s="406"/>
      <c r="AP21" s="407"/>
      <c r="AQ21" s="405"/>
      <c r="AR21" s="428"/>
      <c r="AS21" s="428"/>
      <c r="AT21" s="430"/>
      <c r="AU21" s="432"/>
    </row>
    <row r="22" spans="1:147" s="45" customFormat="1" ht="15" customHeight="1" x14ac:dyDescent="0.25">
      <c r="A22" s="516">
        <v>9</v>
      </c>
      <c r="B22" s="831" t="s">
        <v>92</v>
      </c>
      <c r="C22" s="831" t="s">
        <v>105</v>
      </c>
      <c r="D22" s="832">
        <v>0</v>
      </c>
      <c r="E22" s="833">
        <v>4</v>
      </c>
      <c r="F22" s="834">
        <v>6</v>
      </c>
      <c r="G22" s="519">
        <f t="shared" ref="G22" si="91">D23</f>
        <v>10</v>
      </c>
      <c r="H22" s="835">
        <v>8</v>
      </c>
      <c r="I22" s="833">
        <v>10</v>
      </c>
      <c r="J22" s="833">
        <v>0</v>
      </c>
      <c r="K22" s="519">
        <f t="shared" ref="K22" si="92">SUM(G22,H23)</f>
        <v>28</v>
      </c>
      <c r="L22" s="835">
        <v>6</v>
      </c>
      <c r="M22" s="833">
        <v>6</v>
      </c>
      <c r="N22" s="833">
        <v>8</v>
      </c>
      <c r="O22" s="519">
        <f t="shared" ref="O22" si="93">SUM(K22,L23)</f>
        <v>48</v>
      </c>
      <c r="P22" s="835">
        <v>0</v>
      </c>
      <c r="Q22" s="833">
        <v>0</v>
      </c>
      <c r="R22" s="834">
        <v>0</v>
      </c>
      <c r="S22" s="519">
        <f t="shared" ref="S22" si="94">SUM(O22,P23)</f>
        <v>48</v>
      </c>
      <c r="T22" s="835">
        <v>0</v>
      </c>
      <c r="U22" s="833">
        <v>10</v>
      </c>
      <c r="V22" s="833">
        <v>0</v>
      </c>
      <c r="W22" s="519">
        <f t="shared" ref="W22" si="95">SUM(S22,T23)</f>
        <v>58</v>
      </c>
      <c r="X22" s="832">
        <v>0</v>
      </c>
      <c r="Y22" s="833">
        <v>0</v>
      </c>
      <c r="Z22" s="834">
        <v>0</v>
      </c>
      <c r="AA22" s="519">
        <f t="shared" ref="AA22" si="96">SUM(W22,X23)</f>
        <v>58</v>
      </c>
      <c r="AB22" s="835">
        <v>4</v>
      </c>
      <c r="AC22" s="833">
        <v>4</v>
      </c>
      <c r="AD22" s="833">
        <v>0</v>
      </c>
      <c r="AE22" s="519">
        <f t="shared" ref="AE22" si="97">SUM(AA22,AB23)</f>
        <v>66</v>
      </c>
      <c r="AF22" s="835">
        <v>6</v>
      </c>
      <c r="AG22" s="833">
        <v>0</v>
      </c>
      <c r="AH22" s="833">
        <v>0</v>
      </c>
      <c r="AI22" s="519">
        <f t="shared" ref="AI22" si="98">SUM(AE22,AF23)</f>
        <v>72</v>
      </c>
      <c r="AJ22" s="835">
        <v>6</v>
      </c>
      <c r="AK22" s="833">
        <v>0</v>
      </c>
      <c r="AL22" s="834">
        <v>6</v>
      </c>
      <c r="AM22" s="519">
        <f t="shared" ref="AM22" si="99">SUM(AI22,AJ23)</f>
        <v>84</v>
      </c>
      <c r="AN22" s="835">
        <v>6</v>
      </c>
      <c r="AO22" s="833">
        <v>10</v>
      </c>
      <c r="AP22" s="833">
        <v>6</v>
      </c>
      <c r="AQ22" s="519">
        <f t="shared" ref="AQ22" si="100">SUM(AM22,AN23)</f>
        <v>106</v>
      </c>
      <c r="AR22" s="521">
        <f t="shared" ref="AR22" si="101">COUNTIF(D22:F22,"=10")+COUNTIF(H22:J22,"=10")+COUNTIF(L22:N22,"=10")+COUNTIF(P22:R22,"=10")+COUNTIF(T22:V22,"=10")+COUNTIF(X22:Z22,"=10")+COUNTIF(AB22:AD22,"=10")+COUNTIF(AF22:AH22,"=10")+COUNTIF(AJ22:AL22,"=10")+COUNTIF(AN22:AP22,"=10")</f>
        <v>3</v>
      </c>
      <c r="AS22" s="521">
        <f t="shared" ref="AS22" si="102">COUNTIF(D22:F22,"=8")+COUNTIF(H22:J22,"=8")+COUNTIF(L22:N22,"=8")+COUNTIF(P22:R22,"=8")+COUNTIF(T22:V22,"=8")+COUNTIF(X22:Z22,"=8")+COUNTIF(AB22:AD22,"=8")+COUNTIF(AF22:AH22,"=8")+COUNTIF(AJ22:AL22,"=8")+COUNTIF(AN22:AP22,"=8")</f>
        <v>2</v>
      </c>
      <c r="AT22" s="516">
        <f t="shared" ref="AT22" si="103">AQ22</f>
        <v>106</v>
      </c>
      <c r="AU22" s="836">
        <v>8</v>
      </c>
    </row>
    <row r="23" spans="1:147" s="45" customFormat="1" ht="15" customHeight="1" x14ac:dyDescent="0.25">
      <c r="A23" s="523"/>
      <c r="B23" s="837"/>
      <c r="C23" s="837"/>
      <c r="D23" s="838">
        <f>SUM(D22:F22)</f>
        <v>10</v>
      </c>
      <c r="E23" s="838"/>
      <c r="F23" s="524"/>
      <c r="G23" s="526"/>
      <c r="H23" s="839">
        <f>SUM(H22:J22)</f>
        <v>18</v>
      </c>
      <c r="I23" s="838"/>
      <c r="J23" s="524"/>
      <c r="K23" s="526"/>
      <c r="L23" s="839">
        <f>SUM(L22:N22)</f>
        <v>20</v>
      </c>
      <c r="M23" s="838"/>
      <c r="N23" s="524"/>
      <c r="O23" s="526"/>
      <c r="P23" s="839">
        <f>SUM(P22:R22)</f>
        <v>0</v>
      </c>
      <c r="Q23" s="838"/>
      <c r="R23" s="524"/>
      <c r="S23" s="526"/>
      <c r="T23" s="839">
        <f>SUM(T22:V22)</f>
        <v>10</v>
      </c>
      <c r="U23" s="838"/>
      <c r="V23" s="524"/>
      <c r="W23" s="526"/>
      <c r="X23" s="839">
        <f>SUM(X22:Z22)</f>
        <v>0</v>
      </c>
      <c r="Y23" s="838"/>
      <c r="Z23" s="524"/>
      <c r="AA23" s="526"/>
      <c r="AB23" s="839">
        <f>SUM(AB22:AD22)</f>
        <v>8</v>
      </c>
      <c r="AC23" s="838"/>
      <c r="AD23" s="524"/>
      <c r="AE23" s="526"/>
      <c r="AF23" s="839">
        <f>SUM(AF22:AH22)</f>
        <v>6</v>
      </c>
      <c r="AG23" s="838"/>
      <c r="AH23" s="524"/>
      <c r="AI23" s="526"/>
      <c r="AJ23" s="839">
        <f>SUM(AJ22:AL22)</f>
        <v>12</v>
      </c>
      <c r="AK23" s="838"/>
      <c r="AL23" s="524"/>
      <c r="AM23" s="526"/>
      <c r="AN23" s="839">
        <f>SUM(AN22:AP22)</f>
        <v>22</v>
      </c>
      <c r="AO23" s="838"/>
      <c r="AP23" s="524"/>
      <c r="AQ23" s="526"/>
      <c r="AR23" s="527"/>
      <c r="AS23" s="527"/>
      <c r="AT23" s="523"/>
      <c r="AU23" s="840"/>
    </row>
    <row r="24" spans="1:147" s="45" customFormat="1" ht="15" customHeight="1" x14ac:dyDescent="0.25">
      <c r="A24" s="429">
        <v>10</v>
      </c>
      <c r="B24" s="547" t="s">
        <v>102</v>
      </c>
      <c r="C24" s="547" t="s">
        <v>105</v>
      </c>
      <c r="D24" s="201">
        <v>4</v>
      </c>
      <c r="E24" s="205">
        <v>8</v>
      </c>
      <c r="F24" s="204">
        <v>6</v>
      </c>
      <c r="G24" s="404">
        <f t="shared" ref="G24" si="104">D25</f>
        <v>18</v>
      </c>
      <c r="H24" s="206">
        <v>10</v>
      </c>
      <c r="I24" s="205">
        <v>8</v>
      </c>
      <c r="J24" s="205">
        <v>0</v>
      </c>
      <c r="K24" s="404">
        <f t="shared" ref="K24" si="105">SUM(G24,H25)</f>
        <v>36</v>
      </c>
      <c r="L24" s="206">
        <v>8</v>
      </c>
      <c r="M24" s="205">
        <v>10</v>
      </c>
      <c r="N24" s="205">
        <v>4</v>
      </c>
      <c r="O24" s="404">
        <f t="shared" ref="O24" si="106">SUM(K24,L25)</f>
        <v>58</v>
      </c>
      <c r="P24" s="206">
        <v>4</v>
      </c>
      <c r="Q24" s="205">
        <v>0</v>
      </c>
      <c r="R24" s="204">
        <v>0</v>
      </c>
      <c r="S24" s="404">
        <f t="shared" ref="S24" si="107">SUM(O24,P25)</f>
        <v>62</v>
      </c>
      <c r="T24" s="206">
        <v>0</v>
      </c>
      <c r="U24" s="205">
        <v>0</v>
      </c>
      <c r="V24" s="205">
        <v>0</v>
      </c>
      <c r="W24" s="404">
        <f t="shared" ref="W24" si="108">SUM(S24,T25)</f>
        <v>62</v>
      </c>
      <c r="X24" s="201">
        <v>6</v>
      </c>
      <c r="Y24" s="205">
        <v>4</v>
      </c>
      <c r="Z24" s="204">
        <v>0</v>
      </c>
      <c r="AA24" s="404">
        <f t="shared" ref="AA24" si="109">SUM(W24,X25)</f>
        <v>72</v>
      </c>
      <c r="AB24" s="206">
        <v>0</v>
      </c>
      <c r="AC24" s="205">
        <v>0</v>
      </c>
      <c r="AD24" s="205">
        <v>0</v>
      </c>
      <c r="AE24" s="404">
        <f t="shared" ref="AE24" si="110">SUM(AA24,AB25)</f>
        <v>72</v>
      </c>
      <c r="AF24" s="206">
        <v>8</v>
      </c>
      <c r="AG24" s="205">
        <v>4</v>
      </c>
      <c r="AH24" s="205">
        <v>0</v>
      </c>
      <c r="AI24" s="404">
        <f t="shared" ref="AI24" si="111">SUM(AE24,AF25)</f>
        <v>84</v>
      </c>
      <c r="AJ24" s="206">
        <v>0</v>
      </c>
      <c r="AK24" s="205">
        <v>6</v>
      </c>
      <c r="AL24" s="204">
        <v>6</v>
      </c>
      <c r="AM24" s="404">
        <f t="shared" ref="AM24" si="112">SUM(AI24,AJ25)</f>
        <v>96</v>
      </c>
      <c r="AN24" s="206">
        <v>6</v>
      </c>
      <c r="AO24" s="205">
        <v>0</v>
      </c>
      <c r="AP24" s="205">
        <v>0</v>
      </c>
      <c r="AQ24" s="404">
        <f t="shared" ref="AQ24" si="113">SUM(AM24,AN25)</f>
        <v>102</v>
      </c>
      <c r="AR24" s="427">
        <f t="shared" ref="AR24" si="114">COUNTIF(D24:F24,"=10")+COUNTIF(H24:J24,"=10")+COUNTIF(L24:N24,"=10")+COUNTIF(P24:R24,"=10")+COUNTIF(T24:V24,"=10")+COUNTIF(X24:Z24,"=10")+COUNTIF(AB24:AD24,"=10")+COUNTIF(AF24:AH24,"=10")+COUNTIF(AJ24:AL24,"=10")+COUNTIF(AN24:AP24,"=10")</f>
        <v>2</v>
      </c>
      <c r="AS24" s="427">
        <f t="shared" ref="AS24" si="115">COUNTIF(D24:F24,"=8")+COUNTIF(H24:J24,"=8")+COUNTIF(L24:N24,"=8")+COUNTIF(P24:R24,"=8")+COUNTIF(T24:V24,"=8")+COUNTIF(X24:Z24,"=8")+COUNTIF(AB24:AD24,"=8")+COUNTIF(AF24:AH24,"=8")+COUNTIF(AJ24:AL24,"=8")+COUNTIF(AN24:AP24,"=8")</f>
        <v>4</v>
      </c>
      <c r="AT24" s="429">
        <f t="shared" ref="AT24" si="116">AQ24</f>
        <v>102</v>
      </c>
      <c r="AU24" s="431">
        <v>9</v>
      </c>
    </row>
    <row r="25" spans="1:147" s="45" customFormat="1" ht="15.75" customHeight="1" thickBot="1" x14ac:dyDescent="0.3">
      <c r="A25" s="426"/>
      <c r="B25" s="553"/>
      <c r="C25" s="553"/>
      <c r="D25" s="511">
        <f>SUM(D24:F24)</f>
        <v>18</v>
      </c>
      <c r="E25" s="511"/>
      <c r="F25" s="512"/>
      <c r="G25" s="509"/>
      <c r="H25" s="510">
        <f>SUM(H24:J24)</f>
        <v>18</v>
      </c>
      <c r="I25" s="511"/>
      <c r="J25" s="512"/>
      <c r="K25" s="509"/>
      <c r="L25" s="510">
        <f>SUM(L24:N24)</f>
        <v>22</v>
      </c>
      <c r="M25" s="511"/>
      <c r="N25" s="512"/>
      <c r="O25" s="509"/>
      <c r="P25" s="510">
        <f>SUM(P24:R24)</f>
        <v>4</v>
      </c>
      <c r="Q25" s="511"/>
      <c r="R25" s="512"/>
      <c r="S25" s="509"/>
      <c r="T25" s="510">
        <f>SUM(T24:V24)</f>
        <v>0</v>
      </c>
      <c r="U25" s="511"/>
      <c r="V25" s="512"/>
      <c r="W25" s="509"/>
      <c r="X25" s="510">
        <f>SUM(X24:Z24)</f>
        <v>10</v>
      </c>
      <c r="Y25" s="511"/>
      <c r="Z25" s="512"/>
      <c r="AA25" s="509"/>
      <c r="AB25" s="510">
        <f>SUM(AB24:AD24)</f>
        <v>0</v>
      </c>
      <c r="AC25" s="511"/>
      <c r="AD25" s="512"/>
      <c r="AE25" s="509"/>
      <c r="AF25" s="510">
        <f>SUM(AF24:AH24)</f>
        <v>12</v>
      </c>
      <c r="AG25" s="511"/>
      <c r="AH25" s="512"/>
      <c r="AI25" s="509"/>
      <c r="AJ25" s="510">
        <f>SUM(AJ24:AL24)</f>
        <v>12</v>
      </c>
      <c r="AK25" s="511"/>
      <c r="AL25" s="512"/>
      <c r="AM25" s="509"/>
      <c r="AN25" s="510">
        <f>SUM(AN24:AP24)</f>
        <v>6</v>
      </c>
      <c r="AO25" s="511"/>
      <c r="AP25" s="512"/>
      <c r="AQ25" s="509"/>
      <c r="AR25" s="385"/>
      <c r="AS25" s="385"/>
      <c r="AT25" s="426"/>
      <c r="AU25" s="328"/>
    </row>
    <row r="26" spans="1:147" s="45" customFormat="1" x14ac:dyDescent="0.25"/>
  </sheetData>
  <sortState ref="B43:C51">
    <sortCondition descending="1" ref="C42:C51"/>
  </sortState>
  <mergeCells count="298">
    <mergeCell ref="AS10:AS11"/>
    <mergeCell ref="AT10:AT11"/>
    <mergeCell ref="AU10:AU11"/>
    <mergeCell ref="AR18:AR19"/>
    <mergeCell ref="AS18:AS19"/>
    <mergeCell ref="AT18:AT19"/>
    <mergeCell ref="AU18:AU19"/>
    <mergeCell ref="AR10:AR11"/>
    <mergeCell ref="AR12:AR13"/>
    <mergeCell ref="AS12:AS13"/>
    <mergeCell ref="AT12:AT13"/>
    <mergeCell ref="AU12:AU13"/>
    <mergeCell ref="AR14:AR15"/>
    <mergeCell ref="AS14:AS15"/>
    <mergeCell ref="AT14:AT15"/>
    <mergeCell ref="AU14:AU15"/>
    <mergeCell ref="AR16:AR17"/>
    <mergeCell ref="AS16:AS17"/>
    <mergeCell ref="AT16:AT17"/>
    <mergeCell ref="AU16:AU17"/>
    <mergeCell ref="AR20:AR21"/>
    <mergeCell ref="AS20:AS21"/>
    <mergeCell ref="AT20:AT21"/>
    <mergeCell ref="AU20:AU21"/>
    <mergeCell ref="AR22:AR23"/>
    <mergeCell ref="AS22:AS23"/>
    <mergeCell ref="AT22:AT23"/>
    <mergeCell ref="AU22:AU23"/>
    <mergeCell ref="AR24:AR25"/>
    <mergeCell ref="AS24:AS25"/>
    <mergeCell ref="AT24:AT25"/>
    <mergeCell ref="AU24:AU25"/>
    <mergeCell ref="AS4:AS5"/>
    <mergeCell ref="AT4:AT5"/>
    <mergeCell ref="AU4:AU5"/>
    <mergeCell ref="AR6:AR7"/>
    <mergeCell ref="AS6:AS7"/>
    <mergeCell ref="AT6:AT7"/>
    <mergeCell ref="AU6:AU7"/>
    <mergeCell ref="AR4:AR5"/>
    <mergeCell ref="AS8:AS9"/>
    <mergeCell ref="AT8:AT9"/>
    <mergeCell ref="AU8:AU9"/>
    <mergeCell ref="AR8:AR9"/>
    <mergeCell ref="AQ24:AQ25"/>
    <mergeCell ref="AQ22:AQ23"/>
    <mergeCell ref="AM16:AM17"/>
    <mergeCell ref="AQ16:AQ17"/>
    <mergeCell ref="L21:N21"/>
    <mergeCell ref="P21:R21"/>
    <mergeCell ref="X25:Z25"/>
    <mergeCell ref="AB25:AD25"/>
    <mergeCell ref="AF25:AH25"/>
    <mergeCell ref="AJ25:AL25"/>
    <mergeCell ref="L11:N11"/>
    <mergeCell ref="P11:R11"/>
    <mergeCell ref="K18:K19"/>
    <mergeCell ref="D19:F19"/>
    <mergeCell ref="H19:J19"/>
    <mergeCell ref="P19:R19"/>
    <mergeCell ref="D13:F13"/>
    <mergeCell ref="H13:J13"/>
    <mergeCell ref="L13:N13"/>
    <mergeCell ref="P13:R13"/>
    <mergeCell ref="S8:S9"/>
    <mergeCell ref="W8:W9"/>
    <mergeCell ref="AE8:AE9"/>
    <mergeCell ref="AI8:AI9"/>
    <mergeCell ref="G20:G21"/>
    <mergeCell ref="AE18:AE19"/>
    <mergeCell ref="AI18:AI19"/>
    <mergeCell ref="X19:Z19"/>
    <mergeCell ref="AB19:AD19"/>
    <mergeCell ref="AF19:AH19"/>
    <mergeCell ref="AA18:AA19"/>
    <mergeCell ref="AE16:AE17"/>
    <mergeCell ref="AI16:AI17"/>
    <mergeCell ref="T11:V11"/>
    <mergeCell ref="X11:Z11"/>
    <mergeCell ref="AB11:AD11"/>
    <mergeCell ref="AF11:AH11"/>
    <mergeCell ref="W10:W11"/>
    <mergeCell ref="AE10:AE11"/>
    <mergeCell ref="H21:J21"/>
    <mergeCell ref="H9:J9"/>
    <mergeCell ref="L9:N9"/>
    <mergeCell ref="P9:R9"/>
    <mergeCell ref="G18:G19"/>
    <mergeCell ref="AN25:AP25"/>
    <mergeCell ref="AA24:AA25"/>
    <mergeCell ref="AE22:AE23"/>
    <mergeCell ref="AI22:AI23"/>
    <mergeCell ref="AM22:AM23"/>
    <mergeCell ref="X23:Z23"/>
    <mergeCell ref="AB23:AD23"/>
    <mergeCell ref="AF23:AH23"/>
    <mergeCell ref="AJ23:AL23"/>
    <mergeCell ref="AN23:AP23"/>
    <mergeCell ref="AA22:AA23"/>
    <mergeCell ref="AE24:AE25"/>
    <mergeCell ref="AI24:AI25"/>
    <mergeCell ref="AM24:AM25"/>
    <mergeCell ref="AB17:AD17"/>
    <mergeCell ref="AF17:AH17"/>
    <mergeCell ref="AJ17:AL17"/>
    <mergeCell ref="AN17:AP17"/>
    <mergeCell ref="AE20:AE21"/>
    <mergeCell ref="AI20:AI21"/>
    <mergeCell ref="AM20:AM21"/>
    <mergeCell ref="AQ20:AQ21"/>
    <mergeCell ref="X21:Z21"/>
    <mergeCell ref="AB21:AD21"/>
    <mergeCell ref="AF21:AH21"/>
    <mergeCell ref="AJ21:AL21"/>
    <mergeCell ref="AN21:AP21"/>
    <mergeCell ref="AA20:AA21"/>
    <mergeCell ref="AM18:AM19"/>
    <mergeCell ref="AQ18:AQ19"/>
    <mergeCell ref="AJ19:AL19"/>
    <mergeCell ref="AN19:AP19"/>
    <mergeCell ref="AE14:AE15"/>
    <mergeCell ref="AI14:AI15"/>
    <mergeCell ref="AM14:AM15"/>
    <mergeCell ref="AQ14:AQ15"/>
    <mergeCell ref="X15:Z15"/>
    <mergeCell ref="AB15:AD15"/>
    <mergeCell ref="AF15:AH15"/>
    <mergeCell ref="AJ15:AL15"/>
    <mergeCell ref="AN15:AP15"/>
    <mergeCell ref="AB9:AD9"/>
    <mergeCell ref="AF9:AH9"/>
    <mergeCell ref="AJ9:AL9"/>
    <mergeCell ref="AN9:AP9"/>
    <mergeCell ref="AQ8:AQ9"/>
    <mergeCell ref="AE12:AE13"/>
    <mergeCell ref="AI12:AI13"/>
    <mergeCell ref="AM12:AM13"/>
    <mergeCell ref="AQ12:AQ13"/>
    <mergeCell ref="AM8:AM9"/>
    <mergeCell ref="AN11:AP11"/>
    <mergeCell ref="AJ11:AL11"/>
    <mergeCell ref="AI10:AI11"/>
    <mergeCell ref="AM10:AM11"/>
    <mergeCell ref="AQ10:AQ11"/>
    <mergeCell ref="AB13:AD13"/>
    <mergeCell ref="AF13:AH13"/>
    <mergeCell ref="AJ13:AL13"/>
    <mergeCell ref="AN13:AP13"/>
    <mergeCell ref="AB7:AD7"/>
    <mergeCell ref="AF7:AH7"/>
    <mergeCell ref="AJ7:AL7"/>
    <mergeCell ref="AN7:AP7"/>
    <mergeCell ref="AE6:AE7"/>
    <mergeCell ref="AI6:AI7"/>
    <mergeCell ref="AM6:AM7"/>
    <mergeCell ref="AQ6:AQ7"/>
    <mergeCell ref="AB4:AD4"/>
    <mergeCell ref="AE4:AE5"/>
    <mergeCell ref="AF4:AH4"/>
    <mergeCell ref="AI4:AI5"/>
    <mergeCell ref="AJ4:AL4"/>
    <mergeCell ref="AM4:AM5"/>
    <mergeCell ref="AN4:AP4"/>
    <mergeCell ref="AQ4:AQ5"/>
    <mergeCell ref="T21:V21"/>
    <mergeCell ref="K20:K21"/>
    <mergeCell ref="O20:O21"/>
    <mergeCell ref="S20:S21"/>
    <mergeCell ref="W20:W21"/>
    <mergeCell ref="AA4:AA5"/>
    <mergeCell ref="AA6:AA7"/>
    <mergeCell ref="AA8:AA9"/>
    <mergeCell ref="AA10:AA11"/>
    <mergeCell ref="AA12:AA13"/>
    <mergeCell ref="AA14:AA15"/>
    <mergeCell ref="AA16:AA17"/>
    <mergeCell ref="W18:W19"/>
    <mergeCell ref="T13:V13"/>
    <mergeCell ref="W12:W13"/>
    <mergeCell ref="W16:W17"/>
    <mergeCell ref="T17:V17"/>
    <mergeCell ref="W14:W15"/>
    <mergeCell ref="X7:Z7"/>
    <mergeCell ref="L19:N19"/>
    <mergeCell ref="T19:V19"/>
    <mergeCell ref="O18:O19"/>
    <mergeCell ref="S18:S19"/>
    <mergeCell ref="W6:W7"/>
    <mergeCell ref="O10:O11"/>
    <mergeCell ref="S10:S11"/>
    <mergeCell ref="X9:Z9"/>
    <mergeCell ref="T15:V15"/>
    <mergeCell ref="G16:G17"/>
    <mergeCell ref="K16:K17"/>
    <mergeCell ref="O16:O17"/>
    <mergeCell ref="S16:S17"/>
    <mergeCell ref="D17:F17"/>
    <mergeCell ref="H17:J17"/>
    <mergeCell ref="L17:N17"/>
    <mergeCell ref="P17:R17"/>
    <mergeCell ref="O14:O15"/>
    <mergeCell ref="S14:S15"/>
    <mergeCell ref="D15:F15"/>
    <mergeCell ref="H15:J15"/>
    <mergeCell ref="L15:N15"/>
    <mergeCell ref="P15:R15"/>
    <mergeCell ref="X13:Z13"/>
    <mergeCell ref="X17:Z17"/>
    <mergeCell ref="T9:V9"/>
    <mergeCell ref="G8:G9"/>
    <mergeCell ref="K8:K9"/>
    <mergeCell ref="O8:O9"/>
    <mergeCell ref="O12:O13"/>
    <mergeCell ref="S12:S13"/>
    <mergeCell ref="A14:A15"/>
    <mergeCell ref="W4:W5"/>
    <mergeCell ref="X4:Z4"/>
    <mergeCell ref="A10:A11"/>
    <mergeCell ref="C8:C9"/>
    <mergeCell ref="A6:A7"/>
    <mergeCell ref="B6:B7"/>
    <mergeCell ref="C6:C7"/>
    <mergeCell ref="G6:G7"/>
    <mergeCell ref="K6:K7"/>
    <mergeCell ref="O6:O7"/>
    <mergeCell ref="S6:S7"/>
    <mergeCell ref="D7:F7"/>
    <mergeCell ref="H7:J7"/>
    <mergeCell ref="L7:N7"/>
    <mergeCell ref="P7:R7"/>
    <mergeCell ref="A8:A9"/>
    <mergeCell ref="B8:B9"/>
    <mergeCell ref="B10:B11"/>
    <mergeCell ref="C10:C11"/>
    <mergeCell ref="G10:G11"/>
    <mergeCell ref="K10:K11"/>
    <mergeCell ref="T7:V7"/>
    <mergeCell ref="A4:A5"/>
    <mergeCell ref="B4:B5"/>
    <mergeCell ref="C4:C5"/>
    <mergeCell ref="D4:F4"/>
    <mergeCell ref="G4:G5"/>
    <mergeCell ref="H4:J4"/>
    <mergeCell ref="K4:K5"/>
    <mergeCell ref="L4:N4"/>
    <mergeCell ref="O4:O5"/>
    <mergeCell ref="P4:R4"/>
    <mergeCell ref="S4:S5"/>
    <mergeCell ref="T4:V4"/>
    <mergeCell ref="W24:W25"/>
    <mergeCell ref="W22:W23"/>
    <mergeCell ref="D23:F23"/>
    <mergeCell ref="H23:J23"/>
    <mergeCell ref="D25:F25"/>
    <mergeCell ref="H25:J25"/>
    <mergeCell ref="L25:N25"/>
    <mergeCell ref="P25:R25"/>
    <mergeCell ref="T25:V25"/>
    <mergeCell ref="T23:V23"/>
    <mergeCell ref="O22:O23"/>
    <mergeCell ref="S22:S23"/>
    <mergeCell ref="L23:N23"/>
    <mergeCell ref="P23:R23"/>
    <mergeCell ref="G24:G25"/>
    <mergeCell ref="K24:K25"/>
    <mergeCell ref="O24:O25"/>
    <mergeCell ref="S24:S25"/>
    <mergeCell ref="E2:K2"/>
    <mergeCell ref="A16:A17"/>
    <mergeCell ref="A20:A21"/>
    <mergeCell ref="B20:B21"/>
    <mergeCell ref="C20:C21"/>
    <mergeCell ref="A18:A19"/>
    <mergeCell ref="B18:B19"/>
    <mergeCell ref="C18:C19"/>
    <mergeCell ref="G22:G23"/>
    <mergeCell ref="K22:K23"/>
    <mergeCell ref="B14:B15"/>
    <mergeCell ref="C14:C15"/>
    <mergeCell ref="G14:G15"/>
    <mergeCell ref="K14:K15"/>
    <mergeCell ref="D21:F21"/>
    <mergeCell ref="A12:A13"/>
    <mergeCell ref="B12:B13"/>
    <mergeCell ref="C12:C13"/>
    <mergeCell ref="G12:G13"/>
    <mergeCell ref="K12:K13"/>
    <mergeCell ref="D9:F9"/>
    <mergeCell ref="D11:F11"/>
    <mergeCell ref="H11:J11"/>
    <mergeCell ref="C24:C25"/>
    <mergeCell ref="B16:B17"/>
    <mergeCell ref="C16:C17"/>
    <mergeCell ref="A22:A23"/>
    <mergeCell ref="B22:B23"/>
    <mergeCell ref="C22:C23"/>
    <mergeCell ref="A24:A25"/>
    <mergeCell ref="B24:B25"/>
  </mergeCells>
  <pageMargins left="0.7" right="0.7" top="0.75" bottom="0.75" header="0.3" footer="0.3"/>
  <pageSetup paperSize="9" scale="2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K27"/>
  <sheetViews>
    <sheetView zoomScale="85" zoomScaleNormal="85" workbookViewId="0">
      <selection activeCell="E31" sqref="E31"/>
    </sheetView>
  </sheetViews>
  <sheetFormatPr defaultRowHeight="15" x14ac:dyDescent="0.25"/>
  <cols>
    <col min="1" max="1" width="3.5703125" bestFit="1" customWidth="1"/>
    <col min="2" max="2" width="26.85546875" bestFit="1" customWidth="1"/>
    <col min="3" max="3" width="26.140625" customWidth="1"/>
    <col min="4" max="4" width="5.140625" customWidth="1"/>
    <col min="5" max="5" width="6" customWidth="1"/>
    <col min="6" max="43" width="5.140625" customWidth="1"/>
    <col min="44" max="45" width="5.42578125" customWidth="1"/>
    <col min="46" max="46" width="5.85546875" customWidth="1"/>
    <col min="47" max="47" width="7.85546875" customWidth="1"/>
  </cols>
  <sheetData>
    <row r="1" spans="1:89" ht="15.75" thickBot="1" x14ac:dyDescent="0.3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</row>
    <row r="2" spans="1:89" ht="21.75" customHeight="1" thickBot="1" x14ac:dyDescent="0.4">
      <c r="A2" s="79"/>
      <c r="B2" s="79"/>
      <c r="C2" s="401" t="s">
        <v>90</v>
      </c>
      <c r="D2" s="402"/>
      <c r="E2" s="402"/>
      <c r="F2" s="402"/>
      <c r="G2" s="402"/>
      <c r="H2" s="402"/>
      <c r="I2" s="402"/>
      <c r="J2" s="402"/>
      <c r="K2" s="403"/>
      <c r="L2" s="17"/>
      <c r="M2" s="17"/>
      <c r="N2" s="17"/>
      <c r="O2" s="17"/>
      <c r="P2" s="17"/>
      <c r="Q2" s="17"/>
      <c r="R2" s="17"/>
      <c r="S2" s="17"/>
      <c r="T2" s="17"/>
      <c r="U2" s="79"/>
      <c r="V2" s="79"/>
      <c r="W2" s="79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</row>
    <row r="3" spans="1:89" ht="24" thickBot="1" x14ac:dyDescent="0.4">
      <c r="A3" s="79"/>
      <c r="B3" s="79"/>
      <c r="C3" s="79"/>
      <c r="D3" s="16"/>
      <c r="E3" s="37"/>
      <c r="F3" s="37"/>
      <c r="G3" s="37"/>
      <c r="H3" s="37"/>
      <c r="I3" s="37"/>
      <c r="J3" s="37"/>
      <c r="K3" s="37"/>
      <c r="L3" s="17"/>
      <c r="M3" s="17"/>
      <c r="N3" s="17"/>
      <c r="O3" s="17"/>
      <c r="P3" s="17"/>
      <c r="Q3" s="17"/>
      <c r="R3" s="17"/>
      <c r="S3" s="17"/>
      <c r="T3" s="17"/>
      <c r="U3" s="79"/>
      <c r="V3" s="79"/>
      <c r="W3" s="79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  <c r="BP3" s="45"/>
      <c r="BQ3" s="45"/>
      <c r="BR3" s="45"/>
      <c r="BS3" s="45"/>
      <c r="BT3" s="45"/>
      <c r="BU3" s="45"/>
      <c r="BV3" s="45"/>
      <c r="BW3" s="45"/>
      <c r="BX3" s="45"/>
      <c r="BY3" s="45"/>
      <c r="BZ3" s="45"/>
      <c r="CA3" s="45"/>
      <c r="CB3" s="45"/>
      <c r="CC3" s="45"/>
      <c r="CD3" s="45"/>
      <c r="CE3" s="45"/>
      <c r="CF3" s="45"/>
      <c r="CG3" s="45"/>
      <c r="CH3" s="45"/>
      <c r="CI3" s="45"/>
      <c r="CJ3" s="45"/>
      <c r="CK3" s="45"/>
    </row>
    <row r="4" spans="1:89" ht="15" customHeight="1" x14ac:dyDescent="0.25">
      <c r="A4" s="409" t="s">
        <v>0</v>
      </c>
      <c r="B4" s="409" t="s">
        <v>1</v>
      </c>
      <c r="C4" s="409" t="s">
        <v>2</v>
      </c>
      <c r="D4" s="411" t="s">
        <v>3</v>
      </c>
      <c r="E4" s="412"/>
      <c r="F4" s="413"/>
      <c r="G4" s="414" t="s">
        <v>18</v>
      </c>
      <c r="H4" s="411" t="s">
        <v>4</v>
      </c>
      <c r="I4" s="412"/>
      <c r="J4" s="413"/>
      <c r="K4" s="414" t="s">
        <v>18</v>
      </c>
      <c r="L4" s="411" t="s">
        <v>5</v>
      </c>
      <c r="M4" s="412"/>
      <c r="N4" s="413"/>
      <c r="O4" s="414" t="s">
        <v>18</v>
      </c>
      <c r="P4" s="411" t="s">
        <v>6</v>
      </c>
      <c r="Q4" s="412"/>
      <c r="R4" s="413"/>
      <c r="S4" s="414" t="s">
        <v>18</v>
      </c>
      <c r="T4" s="411" t="s">
        <v>7</v>
      </c>
      <c r="U4" s="412"/>
      <c r="V4" s="413"/>
      <c r="W4" s="414" t="s">
        <v>18</v>
      </c>
      <c r="X4" s="411" t="s">
        <v>9</v>
      </c>
      <c r="Y4" s="412"/>
      <c r="Z4" s="413"/>
      <c r="AA4" s="414" t="s">
        <v>18</v>
      </c>
      <c r="AB4" s="411" t="s">
        <v>10</v>
      </c>
      <c r="AC4" s="412"/>
      <c r="AD4" s="413"/>
      <c r="AE4" s="414" t="s">
        <v>18</v>
      </c>
      <c r="AF4" s="411" t="s">
        <v>11</v>
      </c>
      <c r="AG4" s="412"/>
      <c r="AH4" s="413"/>
      <c r="AI4" s="414" t="s">
        <v>18</v>
      </c>
      <c r="AJ4" s="411" t="s">
        <v>12</v>
      </c>
      <c r="AK4" s="412"/>
      <c r="AL4" s="413"/>
      <c r="AM4" s="414" t="s">
        <v>18</v>
      </c>
      <c r="AN4" s="411" t="s">
        <v>13</v>
      </c>
      <c r="AO4" s="412"/>
      <c r="AP4" s="413"/>
      <c r="AQ4" s="414" t="s">
        <v>18</v>
      </c>
      <c r="AR4" s="326" t="s">
        <v>28</v>
      </c>
      <c r="AS4" s="326" t="s">
        <v>29</v>
      </c>
      <c r="AT4" s="409" t="s">
        <v>8</v>
      </c>
      <c r="AU4" s="326" t="s">
        <v>14</v>
      </c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</row>
    <row r="5" spans="1:89" ht="15.75" customHeight="1" thickBot="1" x14ac:dyDescent="0.3">
      <c r="A5" s="410"/>
      <c r="B5" s="410"/>
      <c r="C5" s="410"/>
      <c r="D5" s="80" t="s">
        <v>30</v>
      </c>
      <c r="E5" s="81" t="s">
        <v>31</v>
      </c>
      <c r="F5" s="82" t="s">
        <v>32</v>
      </c>
      <c r="G5" s="415"/>
      <c r="H5" s="80" t="s">
        <v>30</v>
      </c>
      <c r="I5" s="81" t="s">
        <v>31</v>
      </c>
      <c r="J5" s="82" t="s">
        <v>32</v>
      </c>
      <c r="K5" s="415"/>
      <c r="L5" s="80" t="s">
        <v>30</v>
      </c>
      <c r="M5" s="81" t="s">
        <v>31</v>
      </c>
      <c r="N5" s="82" t="s">
        <v>32</v>
      </c>
      <c r="O5" s="415"/>
      <c r="P5" s="80" t="s">
        <v>30</v>
      </c>
      <c r="Q5" s="81" t="s">
        <v>31</v>
      </c>
      <c r="R5" s="82" t="s">
        <v>32</v>
      </c>
      <c r="S5" s="415"/>
      <c r="T5" s="80" t="s">
        <v>30</v>
      </c>
      <c r="U5" s="81" t="s">
        <v>31</v>
      </c>
      <c r="V5" s="82" t="s">
        <v>32</v>
      </c>
      <c r="W5" s="415"/>
      <c r="X5" s="80" t="s">
        <v>30</v>
      </c>
      <c r="Y5" s="81" t="s">
        <v>31</v>
      </c>
      <c r="Z5" s="82" t="s">
        <v>32</v>
      </c>
      <c r="AA5" s="415"/>
      <c r="AB5" s="80" t="s">
        <v>30</v>
      </c>
      <c r="AC5" s="81" t="s">
        <v>31</v>
      </c>
      <c r="AD5" s="82" t="s">
        <v>32</v>
      </c>
      <c r="AE5" s="415"/>
      <c r="AF5" s="80" t="s">
        <v>30</v>
      </c>
      <c r="AG5" s="81" t="s">
        <v>31</v>
      </c>
      <c r="AH5" s="82" t="s">
        <v>32</v>
      </c>
      <c r="AI5" s="415"/>
      <c r="AJ5" s="80" t="s">
        <v>30</v>
      </c>
      <c r="AK5" s="81" t="s">
        <v>31</v>
      </c>
      <c r="AL5" s="82" t="s">
        <v>32</v>
      </c>
      <c r="AM5" s="415"/>
      <c r="AN5" s="80" t="s">
        <v>30</v>
      </c>
      <c r="AO5" s="81" t="s">
        <v>31</v>
      </c>
      <c r="AP5" s="82" t="s">
        <v>32</v>
      </c>
      <c r="AQ5" s="415"/>
      <c r="AR5" s="328"/>
      <c r="AS5" s="328"/>
      <c r="AT5" s="426"/>
      <c r="AU5" s="327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</row>
    <row r="6" spans="1:89" s="45" customFormat="1" ht="15" customHeight="1" x14ac:dyDescent="0.25">
      <c r="A6" s="860">
        <v>1</v>
      </c>
      <c r="B6" s="880" t="s">
        <v>73</v>
      </c>
      <c r="C6" s="880" t="s">
        <v>107</v>
      </c>
      <c r="D6" s="861">
        <v>8</v>
      </c>
      <c r="E6" s="862">
        <v>6</v>
      </c>
      <c r="F6" s="863">
        <v>6</v>
      </c>
      <c r="G6" s="864">
        <f>D7</f>
        <v>20</v>
      </c>
      <c r="H6" s="861">
        <v>0</v>
      </c>
      <c r="I6" s="862">
        <v>6</v>
      </c>
      <c r="J6" s="863">
        <v>6</v>
      </c>
      <c r="K6" s="864">
        <f>SUM(G6,H7)</f>
        <v>32</v>
      </c>
      <c r="L6" s="861">
        <v>0</v>
      </c>
      <c r="M6" s="862">
        <v>0</v>
      </c>
      <c r="N6" s="863">
        <v>6</v>
      </c>
      <c r="O6" s="864">
        <f>SUM(K6,L7)</f>
        <v>38</v>
      </c>
      <c r="P6" s="861">
        <v>8</v>
      </c>
      <c r="Q6" s="862">
        <v>10</v>
      </c>
      <c r="R6" s="863">
        <v>8</v>
      </c>
      <c r="S6" s="864">
        <f>SUM(O6,P7)</f>
        <v>64</v>
      </c>
      <c r="T6" s="861">
        <v>8</v>
      </c>
      <c r="U6" s="862">
        <v>6</v>
      </c>
      <c r="V6" s="863">
        <v>6</v>
      </c>
      <c r="W6" s="864">
        <f>SUM(S6,T7)</f>
        <v>84</v>
      </c>
      <c r="X6" s="861">
        <v>0</v>
      </c>
      <c r="Y6" s="862">
        <v>4</v>
      </c>
      <c r="Z6" s="863">
        <v>8</v>
      </c>
      <c r="AA6" s="864">
        <f>SUM(W6,X7)</f>
        <v>96</v>
      </c>
      <c r="AB6" s="861">
        <v>6</v>
      </c>
      <c r="AC6" s="862">
        <v>8</v>
      </c>
      <c r="AD6" s="863">
        <v>8</v>
      </c>
      <c r="AE6" s="864">
        <f>SUM(AA6,AB7)</f>
        <v>118</v>
      </c>
      <c r="AF6" s="861">
        <v>0</v>
      </c>
      <c r="AG6" s="862">
        <v>4</v>
      </c>
      <c r="AH6" s="863">
        <v>6</v>
      </c>
      <c r="AI6" s="864">
        <f>SUM(AE6,AF7)</f>
        <v>128</v>
      </c>
      <c r="AJ6" s="861">
        <v>0</v>
      </c>
      <c r="AK6" s="862">
        <v>10</v>
      </c>
      <c r="AL6" s="863">
        <v>0</v>
      </c>
      <c r="AM6" s="864">
        <f>SUM(AI6,AJ7)</f>
        <v>138</v>
      </c>
      <c r="AN6" s="861">
        <v>8</v>
      </c>
      <c r="AO6" s="862">
        <v>0</v>
      </c>
      <c r="AP6" s="863">
        <v>8</v>
      </c>
      <c r="AQ6" s="864">
        <f>SUM(AM6,AN7)</f>
        <v>154</v>
      </c>
      <c r="AR6" s="865">
        <f>COUNTIF(D6:F6,"=10")+COUNTIF(H6:J6,"=10")+COUNTIF(L6:N6,"=10")+COUNTIF(P6:R6,"=10")+COUNTIF(T6:V6,"=10")+COUNTIF(X6:Z6,"=10")+COUNTIF(AB6:AD6,"=10")+COUNTIF(AF6:AH6,"=10")+COUNTIF(AJ6:AL6,"=10")+COUNTIF(AN6:AP6,"=10")</f>
        <v>2</v>
      </c>
      <c r="AS6" s="865">
        <f>COUNTIF(D6:F6,"=8")+COUNTIF(H6:J6,"=8")+COUNTIF(L6:N6,"=8")+COUNTIF(P6:R6,"=8")+COUNTIF(T6:V6,"=8")+COUNTIF(X6:Z6,"=8")+COUNTIF(AB6:AD6,"=8")+COUNTIF(AF6:AH6,"=8")+COUNTIF(AJ6:AL6,"=8")+COUNTIF(AN6:AP6,"=8")</f>
        <v>9</v>
      </c>
      <c r="AT6" s="866">
        <f>SUM(D7,H7,L7,P7,T7,X7,AB7,AF7,AJ7,AN7)</f>
        <v>154</v>
      </c>
      <c r="AU6" s="867">
        <v>6</v>
      </c>
    </row>
    <row r="7" spans="1:89" s="45" customFormat="1" ht="15" customHeight="1" x14ac:dyDescent="0.25">
      <c r="A7" s="523"/>
      <c r="B7" s="837"/>
      <c r="C7" s="837"/>
      <c r="D7" s="839">
        <f>SUM(D6:F6)</f>
        <v>20</v>
      </c>
      <c r="E7" s="838"/>
      <c r="F7" s="524"/>
      <c r="G7" s="526"/>
      <c r="H7" s="868">
        <f>SUM(H6:J6)</f>
        <v>12</v>
      </c>
      <c r="I7" s="869"/>
      <c r="J7" s="870"/>
      <c r="K7" s="871"/>
      <c r="L7" s="839">
        <f>SUM(L6:N6)</f>
        <v>6</v>
      </c>
      <c r="M7" s="838"/>
      <c r="N7" s="524"/>
      <c r="O7" s="526"/>
      <c r="P7" s="868">
        <f>SUM(P6:R6)</f>
        <v>26</v>
      </c>
      <c r="Q7" s="869"/>
      <c r="R7" s="870"/>
      <c r="S7" s="526"/>
      <c r="T7" s="868">
        <f>SUM(T6:V6)</f>
        <v>20</v>
      </c>
      <c r="U7" s="869"/>
      <c r="V7" s="870"/>
      <c r="W7" s="526"/>
      <c r="X7" s="868">
        <f>SUM(X6:Z6)</f>
        <v>12</v>
      </c>
      <c r="Y7" s="869"/>
      <c r="Z7" s="870"/>
      <c r="AA7" s="526"/>
      <c r="AB7" s="868">
        <f>SUM(AB6:AD6)</f>
        <v>22</v>
      </c>
      <c r="AC7" s="869"/>
      <c r="AD7" s="870"/>
      <c r="AE7" s="526"/>
      <c r="AF7" s="868">
        <f>SUM(AF6:AH6)</f>
        <v>10</v>
      </c>
      <c r="AG7" s="869"/>
      <c r="AH7" s="870"/>
      <c r="AI7" s="526"/>
      <c r="AJ7" s="868">
        <f>SUM(AJ6:AL6)</f>
        <v>10</v>
      </c>
      <c r="AK7" s="869"/>
      <c r="AL7" s="870"/>
      <c r="AM7" s="526"/>
      <c r="AN7" s="868">
        <f>SUM(AN6:AP6)</f>
        <v>16</v>
      </c>
      <c r="AO7" s="869"/>
      <c r="AP7" s="870"/>
      <c r="AQ7" s="526"/>
      <c r="AR7" s="527"/>
      <c r="AS7" s="527"/>
      <c r="AT7" s="528"/>
      <c r="AU7" s="859"/>
    </row>
    <row r="8" spans="1:89" s="45" customFormat="1" ht="15" customHeight="1" x14ac:dyDescent="0.25">
      <c r="A8" s="429">
        <v>2</v>
      </c>
      <c r="B8" s="547" t="s">
        <v>71</v>
      </c>
      <c r="C8" s="547" t="s">
        <v>107</v>
      </c>
      <c r="D8" s="201">
        <v>0</v>
      </c>
      <c r="E8" s="205">
        <v>6</v>
      </c>
      <c r="F8" s="205">
        <v>0</v>
      </c>
      <c r="G8" s="404">
        <f t="shared" ref="G8" si="0">D9</f>
        <v>6</v>
      </c>
      <c r="H8" s="201">
        <v>6</v>
      </c>
      <c r="I8" s="205">
        <v>8</v>
      </c>
      <c r="J8" s="205">
        <v>8</v>
      </c>
      <c r="K8" s="445">
        <f>SUM(G8,H9)</f>
        <v>28</v>
      </c>
      <c r="L8" s="206">
        <v>0</v>
      </c>
      <c r="M8" s="205">
        <v>4</v>
      </c>
      <c r="N8" s="205">
        <v>8</v>
      </c>
      <c r="O8" s="404">
        <f t="shared" ref="O8" si="1">SUM(K8,L9)</f>
        <v>40</v>
      </c>
      <c r="P8" s="201">
        <v>8</v>
      </c>
      <c r="Q8" s="205">
        <v>6</v>
      </c>
      <c r="R8" s="205">
        <v>6</v>
      </c>
      <c r="S8" s="404">
        <f t="shared" ref="S8" si="2">SUM(O8,P9)</f>
        <v>60</v>
      </c>
      <c r="T8" s="201">
        <v>6</v>
      </c>
      <c r="U8" s="205">
        <v>6</v>
      </c>
      <c r="V8" s="205">
        <v>6</v>
      </c>
      <c r="W8" s="404">
        <f t="shared" ref="W8" si="3">SUM(S8,T9)</f>
        <v>78</v>
      </c>
      <c r="X8" s="201">
        <v>0</v>
      </c>
      <c r="Y8" s="205">
        <v>6</v>
      </c>
      <c r="Z8" s="205">
        <v>4</v>
      </c>
      <c r="AA8" s="404">
        <f t="shared" ref="AA8" si="4">SUM(W8,X9)</f>
        <v>88</v>
      </c>
      <c r="AB8" s="201">
        <v>0</v>
      </c>
      <c r="AC8" s="205">
        <v>8</v>
      </c>
      <c r="AD8" s="205">
        <v>6</v>
      </c>
      <c r="AE8" s="404">
        <f t="shared" ref="AE8" si="5">SUM(AA8,AB9)</f>
        <v>102</v>
      </c>
      <c r="AF8" s="201">
        <v>6</v>
      </c>
      <c r="AG8" s="205">
        <v>10</v>
      </c>
      <c r="AH8" s="205">
        <v>4</v>
      </c>
      <c r="AI8" s="404">
        <f t="shared" ref="AI8" si="6">SUM(AE8,AF9)</f>
        <v>122</v>
      </c>
      <c r="AJ8" s="201">
        <v>6</v>
      </c>
      <c r="AK8" s="205">
        <v>4</v>
      </c>
      <c r="AL8" s="205">
        <v>6</v>
      </c>
      <c r="AM8" s="404">
        <f t="shared" ref="AM8" si="7">SUM(AI8,AJ9)</f>
        <v>138</v>
      </c>
      <c r="AN8" s="201">
        <v>0</v>
      </c>
      <c r="AO8" s="205">
        <v>8</v>
      </c>
      <c r="AP8" s="205">
        <v>6</v>
      </c>
      <c r="AQ8" s="404">
        <f t="shared" ref="AQ8" si="8">SUM(AM8,AN9)</f>
        <v>152</v>
      </c>
      <c r="AR8" s="427">
        <f>COUNTIF(D8:F8,"=10")+COUNTIF(H8:J8,"=10")+COUNTIF(L8:N8,"=10")+COUNTIF(P8:R8,"=10")+COUNTIF(T8:V8,"=10")+COUNTIF(X8:Z8,"=10")+COUNTIF(AB8:AD8,"=10")+COUNTIF(AF8:AH8,"=10")+COUNTIF(AJ8:AL8,"=10")+COUNTIF(AN8:AP8,"=10")</f>
        <v>1</v>
      </c>
      <c r="AS8" s="427">
        <f t="shared" ref="AS8" si="9">COUNTIF(D8:F8,"=8")+COUNTIF(H8:J8,"=8")+COUNTIF(L8:N8,"=8")+COUNTIF(P8:R8,"=8")+COUNTIF(T8:V8,"=8")+COUNTIF(X8:Z8,"=8")+COUNTIF(AB8:AD8,"=8")+COUNTIF(AF8:AH8,"=8")+COUNTIF(AJ8:AL8,"=8")+COUNTIF(AN8:AP8,"=8")</f>
        <v>6</v>
      </c>
      <c r="AT8" s="449">
        <f t="shared" ref="AT8" si="10">SUM(D9,H9,L9,P9,T9,X9,AB9,AF9,AJ9,AN9)</f>
        <v>152</v>
      </c>
      <c r="AU8" s="546">
        <v>7</v>
      </c>
    </row>
    <row r="9" spans="1:89" s="45" customFormat="1" ht="15" customHeight="1" x14ac:dyDescent="0.25">
      <c r="A9" s="430"/>
      <c r="B9" s="548"/>
      <c r="C9" s="548"/>
      <c r="D9" s="407">
        <f>SUM(D8:F8)</f>
        <v>6</v>
      </c>
      <c r="E9" s="450"/>
      <c r="F9" s="450"/>
      <c r="G9" s="405"/>
      <c r="H9" s="407">
        <f>SUM(H8:J8)</f>
        <v>22</v>
      </c>
      <c r="I9" s="450"/>
      <c r="J9" s="450"/>
      <c r="K9" s="445"/>
      <c r="L9" s="451">
        <f>SUM(L8:N8)</f>
        <v>12</v>
      </c>
      <c r="M9" s="450"/>
      <c r="N9" s="450"/>
      <c r="O9" s="405"/>
      <c r="P9" s="407">
        <f>SUM(P8:R8)</f>
        <v>20</v>
      </c>
      <c r="Q9" s="450"/>
      <c r="R9" s="450"/>
      <c r="S9" s="405"/>
      <c r="T9" s="407">
        <f>SUM(T8:V8)</f>
        <v>18</v>
      </c>
      <c r="U9" s="450"/>
      <c r="V9" s="450"/>
      <c r="W9" s="405"/>
      <c r="X9" s="407">
        <f>SUM(X8:Z8)</f>
        <v>10</v>
      </c>
      <c r="Y9" s="450"/>
      <c r="Z9" s="450"/>
      <c r="AA9" s="405"/>
      <c r="AB9" s="407">
        <f>SUM(AB8:AD8)</f>
        <v>14</v>
      </c>
      <c r="AC9" s="450"/>
      <c r="AD9" s="450"/>
      <c r="AE9" s="405"/>
      <c r="AF9" s="407">
        <f>SUM(AF8:AH8)</f>
        <v>20</v>
      </c>
      <c r="AG9" s="450"/>
      <c r="AH9" s="450"/>
      <c r="AI9" s="405"/>
      <c r="AJ9" s="407">
        <f>SUM(AJ8:AL8)</f>
        <v>16</v>
      </c>
      <c r="AK9" s="450"/>
      <c r="AL9" s="450"/>
      <c r="AM9" s="405"/>
      <c r="AN9" s="407">
        <f>SUM(AN8:AP8)</f>
        <v>14</v>
      </c>
      <c r="AO9" s="450"/>
      <c r="AP9" s="450"/>
      <c r="AQ9" s="405"/>
      <c r="AR9" s="428"/>
      <c r="AS9" s="428"/>
      <c r="AT9" s="447"/>
      <c r="AU9" s="546"/>
    </row>
    <row r="10" spans="1:89" s="45" customFormat="1" ht="15" customHeight="1" x14ac:dyDescent="0.25">
      <c r="A10" s="516">
        <v>3</v>
      </c>
      <c r="B10" s="831" t="s">
        <v>69</v>
      </c>
      <c r="C10" s="831" t="s">
        <v>107</v>
      </c>
      <c r="D10" s="517">
        <v>8</v>
      </c>
      <c r="E10" s="518">
        <v>6</v>
      </c>
      <c r="F10" s="518">
        <v>6</v>
      </c>
      <c r="G10" s="519">
        <f t="shared" ref="G10" si="11">D11</f>
        <v>20</v>
      </c>
      <c r="H10" s="517">
        <v>10</v>
      </c>
      <c r="I10" s="518">
        <v>4</v>
      </c>
      <c r="J10" s="518">
        <v>4</v>
      </c>
      <c r="K10" s="858">
        <f>SUM(G10,H11)</f>
        <v>38</v>
      </c>
      <c r="L10" s="517">
        <v>4</v>
      </c>
      <c r="M10" s="518">
        <v>4</v>
      </c>
      <c r="N10" s="518">
        <v>10</v>
      </c>
      <c r="O10" s="519">
        <f t="shared" ref="O10" si="12">SUM(K10,L11)</f>
        <v>56</v>
      </c>
      <c r="P10" s="517">
        <v>8</v>
      </c>
      <c r="Q10" s="518">
        <v>6</v>
      </c>
      <c r="R10" s="518">
        <v>8</v>
      </c>
      <c r="S10" s="519">
        <f t="shared" ref="S10" si="13">SUM(O10,P11)</f>
        <v>78</v>
      </c>
      <c r="T10" s="517">
        <v>8</v>
      </c>
      <c r="U10" s="518">
        <v>0</v>
      </c>
      <c r="V10" s="518">
        <v>8</v>
      </c>
      <c r="W10" s="519">
        <f t="shared" ref="W10" si="14">SUM(S10,T11)</f>
        <v>94</v>
      </c>
      <c r="X10" s="517">
        <v>4</v>
      </c>
      <c r="Y10" s="518">
        <v>6</v>
      </c>
      <c r="Z10" s="518">
        <v>8</v>
      </c>
      <c r="AA10" s="519">
        <f t="shared" ref="AA10" si="15">SUM(W10,X11)</f>
        <v>112</v>
      </c>
      <c r="AB10" s="517">
        <v>8</v>
      </c>
      <c r="AC10" s="518">
        <v>6</v>
      </c>
      <c r="AD10" s="518">
        <v>8</v>
      </c>
      <c r="AE10" s="519">
        <f t="shared" ref="AE10" si="16">SUM(AA10,AB11)</f>
        <v>134</v>
      </c>
      <c r="AF10" s="517">
        <v>4</v>
      </c>
      <c r="AG10" s="518">
        <v>6</v>
      </c>
      <c r="AH10" s="518">
        <v>8</v>
      </c>
      <c r="AI10" s="519">
        <f t="shared" ref="AI10" si="17">SUM(AE10,AF11)</f>
        <v>152</v>
      </c>
      <c r="AJ10" s="517">
        <v>0</v>
      </c>
      <c r="AK10" s="518">
        <v>6</v>
      </c>
      <c r="AL10" s="518">
        <v>4</v>
      </c>
      <c r="AM10" s="519">
        <f t="shared" ref="AM10" si="18">SUM(AI10,AJ11)</f>
        <v>162</v>
      </c>
      <c r="AN10" s="517">
        <v>0</v>
      </c>
      <c r="AO10" s="518">
        <v>0</v>
      </c>
      <c r="AP10" s="518">
        <v>6</v>
      </c>
      <c r="AQ10" s="519">
        <f t="shared" ref="AQ10" si="19">SUM(AM10,AN11)</f>
        <v>168</v>
      </c>
      <c r="AR10" s="521">
        <f t="shared" ref="AR10" si="20">COUNTIF(D10:F10,"=10")+COUNTIF(H10:J10,"=10")+COUNTIF(L10:N10,"=10")+COUNTIF(P10:R10,"=10")+COUNTIF(T10:V10,"=10")+COUNTIF(X10:Z10,"=10")+COUNTIF(AB10:AD10,"=10")+COUNTIF(AF10:AH10,"=10")+COUNTIF(AJ10:AL10,"=10")+COUNTIF(AN10:AP10,"=10")</f>
        <v>2</v>
      </c>
      <c r="AS10" s="521">
        <f t="shared" ref="AS10" si="21">COUNTIF(D10:F10,"=8")+COUNTIF(H10:J10,"=8")+COUNTIF(L10:N10,"=8")+COUNTIF(P10:R10,"=8")+COUNTIF(T10:V10,"=8")+COUNTIF(X10:Z10,"=8")+COUNTIF(AB10:AD10,"=8")+COUNTIF(AF10:AH10,"=8")+COUNTIF(AJ10:AL10,"=8")+COUNTIF(AN10:AP10,"=8")</f>
        <v>9</v>
      </c>
      <c r="AT10" s="522">
        <f t="shared" ref="AT10" si="22">SUM(D11,H11,L11,P11,T11,X11,AB11,AF11,AJ11,AN11)</f>
        <v>168</v>
      </c>
      <c r="AU10" s="859">
        <v>4</v>
      </c>
    </row>
    <row r="11" spans="1:89" s="45" customFormat="1" ht="15" customHeight="1" x14ac:dyDescent="0.25">
      <c r="A11" s="523"/>
      <c r="B11" s="837"/>
      <c r="C11" s="837"/>
      <c r="D11" s="524">
        <f>SUM(D10:F10)</f>
        <v>20</v>
      </c>
      <c r="E11" s="525"/>
      <c r="F11" s="525"/>
      <c r="G11" s="526"/>
      <c r="H11" s="524">
        <f>SUM(H10:J10)</f>
        <v>18</v>
      </c>
      <c r="I11" s="525"/>
      <c r="J11" s="525"/>
      <c r="K11" s="858"/>
      <c r="L11" s="524">
        <f>SUM(L10:N10)</f>
        <v>18</v>
      </c>
      <c r="M11" s="525"/>
      <c r="N11" s="525"/>
      <c r="O11" s="526"/>
      <c r="P11" s="524">
        <f>SUM(P10:R10)</f>
        <v>22</v>
      </c>
      <c r="Q11" s="525"/>
      <c r="R11" s="525"/>
      <c r="S11" s="526"/>
      <c r="T11" s="524">
        <f>SUM(T10:V10)</f>
        <v>16</v>
      </c>
      <c r="U11" s="525"/>
      <c r="V11" s="525"/>
      <c r="W11" s="526"/>
      <c r="X11" s="524">
        <f>SUM(X10:Z10)</f>
        <v>18</v>
      </c>
      <c r="Y11" s="525"/>
      <c r="Z11" s="525"/>
      <c r="AA11" s="526"/>
      <c r="AB11" s="524">
        <f>SUM(AB10:AD10)</f>
        <v>22</v>
      </c>
      <c r="AC11" s="525"/>
      <c r="AD11" s="525"/>
      <c r="AE11" s="526"/>
      <c r="AF11" s="524">
        <f>SUM(AF10:AH10)</f>
        <v>18</v>
      </c>
      <c r="AG11" s="525"/>
      <c r="AH11" s="525"/>
      <c r="AI11" s="526"/>
      <c r="AJ11" s="524">
        <f>SUM(AJ10:AL10)</f>
        <v>10</v>
      </c>
      <c r="AK11" s="525"/>
      <c r="AL11" s="525"/>
      <c r="AM11" s="526"/>
      <c r="AN11" s="524">
        <f>SUM(AN10:AP10)</f>
        <v>6</v>
      </c>
      <c r="AO11" s="525"/>
      <c r="AP11" s="525"/>
      <c r="AQ11" s="526"/>
      <c r="AR11" s="527"/>
      <c r="AS11" s="527"/>
      <c r="AT11" s="528"/>
      <c r="AU11" s="859"/>
    </row>
    <row r="12" spans="1:89" s="45" customFormat="1" ht="15" customHeight="1" x14ac:dyDescent="0.25">
      <c r="A12" s="429">
        <v>4</v>
      </c>
      <c r="B12" s="547" t="s">
        <v>93</v>
      </c>
      <c r="C12" s="547" t="s">
        <v>107</v>
      </c>
      <c r="D12" s="201">
        <v>4</v>
      </c>
      <c r="E12" s="205">
        <v>6</v>
      </c>
      <c r="F12" s="205">
        <v>0</v>
      </c>
      <c r="G12" s="404">
        <f t="shared" ref="G12" si="23">D13</f>
        <v>10</v>
      </c>
      <c r="H12" s="201">
        <v>6</v>
      </c>
      <c r="I12" s="205">
        <v>0</v>
      </c>
      <c r="J12" s="205">
        <v>10</v>
      </c>
      <c r="K12" s="448">
        <f>SUM(G12,H13)</f>
        <v>26</v>
      </c>
      <c r="L12" s="201">
        <v>0</v>
      </c>
      <c r="M12" s="205">
        <v>8</v>
      </c>
      <c r="N12" s="205">
        <v>4</v>
      </c>
      <c r="O12" s="404">
        <f t="shared" ref="O12" si="24">SUM(K12,L13)</f>
        <v>38</v>
      </c>
      <c r="P12" s="201">
        <v>4</v>
      </c>
      <c r="Q12" s="205">
        <v>0</v>
      </c>
      <c r="R12" s="205">
        <v>8</v>
      </c>
      <c r="S12" s="404">
        <f t="shared" ref="S12" si="25">SUM(O12,P13)</f>
        <v>50</v>
      </c>
      <c r="T12" s="201">
        <v>0</v>
      </c>
      <c r="U12" s="205">
        <v>8</v>
      </c>
      <c r="V12" s="205">
        <v>0</v>
      </c>
      <c r="W12" s="404">
        <f t="shared" ref="W12" si="26">SUM(S12,T13)</f>
        <v>58</v>
      </c>
      <c r="X12" s="201">
        <v>4</v>
      </c>
      <c r="Y12" s="205">
        <v>0</v>
      </c>
      <c r="Z12" s="205">
        <v>6</v>
      </c>
      <c r="AA12" s="404">
        <f t="shared" ref="AA12" si="27">SUM(W12,X13)</f>
        <v>68</v>
      </c>
      <c r="AB12" s="201">
        <v>4</v>
      </c>
      <c r="AC12" s="205">
        <v>8</v>
      </c>
      <c r="AD12" s="205">
        <v>10</v>
      </c>
      <c r="AE12" s="404">
        <f t="shared" ref="AE12" si="28">SUM(AA12,AB13)</f>
        <v>90</v>
      </c>
      <c r="AF12" s="201">
        <v>0</v>
      </c>
      <c r="AG12" s="205">
        <v>4</v>
      </c>
      <c r="AH12" s="205">
        <v>6</v>
      </c>
      <c r="AI12" s="404">
        <f t="shared" ref="AI12" si="29">SUM(AE12,AF13)</f>
        <v>100</v>
      </c>
      <c r="AJ12" s="201">
        <v>10</v>
      </c>
      <c r="AK12" s="205">
        <v>6</v>
      </c>
      <c r="AL12" s="205">
        <v>6</v>
      </c>
      <c r="AM12" s="404">
        <f t="shared" ref="AM12" si="30">SUM(AI12,AJ13)</f>
        <v>122</v>
      </c>
      <c r="AN12" s="201">
        <v>0</v>
      </c>
      <c r="AO12" s="205">
        <v>0</v>
      </c>
      <c r="AP12" s="205">
        <v>4</v>
      </c>
      <c r="AQ12" s="404">
        <f t="shared" ref="AQ12" si="31">SUM(AM12,AN13)</f>
        <v>126</v>
      </c>
      <c r="AR12" s="427">
        <f t="shared" ref="AR12" si="32">COUNTIF(D12:F12,"=10")+COUNTIF(H12:J12,"=10")+COUNTIF(L12:N12,"=10")+COUNTIF(P12:R12,"=10")+COUNTIF(T12:V12,"=10")+COUNTIF(X12:Z12,"=10")+COUNTIF(AB12:AD12,"=10")+COUNTIF(AF12:AH12,"=10")+COUNTIF(AJ12:AL12,"=10")+COUNTIF(AN12:AP12,"=10")</f>
        <v>3</v>
      </c>
      <c r="AS12" s="427">
        <f t="shared" ref="AS12" si="33">COUNTIF(D12:F12,"=8")+COUNTIF(H12:J12,"=8")+COUNTIF(L12:N12,"=8")+COUNTIF(P12:R12,"=8")+COUNTIF(T12:V12,"=8")+COUNTIF(X12:Z12,"=8")+COUNTIF(AB12:AD12,"=8")+COUNTIF(AF12:AH12,"=8")+COUNTIF(AJ12:AL12,"=8")+COUNTIF(AN12:AP12,"=8")</f>
        <v>4</v>
      </c>
      <c r="AT12" s="449">
        <f t="shared" ref="AT12" si="34">SUM(D13,H13,L13,P13,T13,X13,AB13,AF13,AJ13,AN13)</f>
        <v>126</v>
      </c>
      <c r="AU12" s="546">
        <v>8</v>
      </c>
    </row>
    <row r="13" spans="1:89" s="45" customFormat="1" ht="15" customHeight="1" x14ac:dyDescent="0.25">
      <c r="A13" s="430"/>
      <c r="B13" s="548"/>
      <c r="C13" s="548"/>
      <c r="D13" s="407">
        <f>SUM(D12:F12)</f>
        <v>10</v>
      </c>
      <c r="E13" s="450"/>
      <c r="F13" s="450"/>
      <c r="G13" s="405"/>
      <c r="H13" s="407">
        <f>SUM(H12:J12)</f>
        <v>16</v>
      </c>
      <c r="I13" s="450"/>
      <c r="J13" s="450"/>
      <c r="K13" s="448"/>
      <c r="L13" s="407">
        <f>SUM(L12:N12)</f>
        <v>12</v>
      </c>
      <c r="M13" s="450"/>
      <c r="N13" s="450"/>
      <c r="O13" s="405"/>
      <c r="P13" s="407">
        <f>SUM(P12:R12)</f>
        <v>12</v>
      </c>
      <c r="Q13" s="450"/>
      <c r="R13" s="450"/>
      <c r="S13" s="405"/>
      <c r="T13" s="407">
        <f>SUM(T12:V12)</f>
        <v>8</v>
      </c>
      <c r="U13" s="450"/>
      <c r="V13" s="450"/>
      <c r="W13" s="405"/>
      <c r="X13" s="407">
        <f>SUM(X12:Z12)</f>
        <v>10</v>
      </c>
      <c r="Y13" s="450"/>
      <c r="Z13" s="450"/>
      <c r="AA13" s="405"/>
      <c r="AB13" s="407">
        <f>SUM(AB12:AD12)</f>
        <v>22</v>
      </c>
      <c r="AC13" s="450"/>
      <c r="AD13" s="450"/>
      <c r="AE13" s="405"/>
      <c r="AF13" s="407">
        <f>SUM(AF12:AH12)</f>
        <v>10</v>
      </c>
      <c r="AG13" s="450"/>
      <c r="AH13" s="450"/>
      <c r="AI13" s="405"/>
      <c r="AJ13" s="407">
        <f>SUM(AJ12:AL12)</f>
        <v>22</v>
      </c>
      <c r="AK13" s="450"/>
      <c r="AL13" s="450"/>
      <c r="AM13" s="405"/>
      <c r="AN13" s="407">
        <f>SUM(AN12:AP12)</f>
        <v>4</v>
      </c>
      <c r="AO13" s="450"/>
      <c r="AP13" s="450"/>
      <c r="AQ13" s="405"/>
      <c r="AR13" s="428"/>
      <c r="AS13" s="428"/>
      <c r="AT13" s="447"/>
      <c r="AU13" s="546"/>
    </row>
    <row r="14" spans="1:89" s="124" customFormat="1" ht="15" customHeight="1" x14ac:dyDescent="0.25">
      <c r="A14" s="529">
        <v>5</v>
      </c>
      <c r="B14" s="881" t="s">
        <v>74</v>
      </c>
      <c r="C14" s="881" t="s">
        <v>107</v>
      </c>
      <c r="D14" s="530">
        <v>6</v>
      </c>
      <c r="E14" s="531">
        <v>8</v>
      </c>
      <c r="F14" s="531">
        <v>6</v>
      </c>
      <c r="G14" s="532">
        <f t="shared" ref="G14" si="35">D15</f>
        <v>20</v>
      </c>
      <c r="H14" s="530">
        <v>6</v>
      </c>
      <c r="I14" s="531">
        <v>0</v>
      </c>
      <c r="J14" s="531">
        <v>8</v>
      </c>
      <c r="K14" s="533">
        <f>SUM(G14,H15)</f>
        <v>34</v>
      </c>
      <c r="L14" s="534">
        <v>6</v>
      </c>
      <c r="M14" s="531">
        <v>4</v>
      </c>
      <c r="N14" s="531">
        <v>0</v>
      </c>
      <c r="O14" s="532">
        <f t="shared" ref="O14:O24" si="36">SUM(K14,L15)</f>
        <v>44</v>
      </c>
      <c r="P14" s="530">
        <v>6</v>
      </c>
      <c r="Q14" s="531">
        <v>6</v>
      </c>
      <c r="R14" s="531">
        <v>8</v>
      </c>
      <c r="S14" s="532">
        <f t="shared" ref="S14:S24" si="37">SUM(O14,P15)</f>
        <v>64</v>
      </c>
      <c r="T14" s="530">
        <v>6</v>
      </c>
      <c r="U14" s="531">
        <v>6</v>
      </c>
      <c r="V14" s="531">
        <v>6</v>
      </c>
      <c r="W14" s="532">
        <f t="shared" ref="W14:W24" si="38">SUM(S14,T15)</f>
        <v>82</v>
      </c>
      <c r="X14" s="530">
        <v>8</v>
      </c>
      <c r="Y14" s="531">
        <v>0</v>
      </c>
      <c r="Z14" s="531">
        <v>8</v>
      </c>
      <c r="AA14" s="532">
        <f t="shared" ref="AA14:AA24" si="39">SUM(W14,X15)</f>
        <v>98</v>
      </c>
      <c r="AB14" s="530">
        <v>6</v>
      </c>
      <c r="AC14" s="531">
        <v>8</v>
      </c>
      <c r="AD14" s="531">
        <v>8</v>
      </c>
      <c r="AE14" s="532">
        <f t="shared" ref="AE14" si="40">SUM(AA14,AB15)</f>
        <v>120</v>
      </c>
      <c r="AF14" s="530">
        <v>4</v>
      </c>
      <c r="AG14" s="531">
        <v>8</v>
      </c>
      <c r="AH14" s="531">
        <v>6</v>
      </c>
      <c r="AI14" s="532">
        <f t="shared" ref="AI14" si="41">SUM(AE14,AF15)</f>
        <v>138</v>
      </c>
      <c r="AJ14" s="530">
        <v>8</v>
      </c>
      <c r="AK14" s="531">
        <v>6</v>
      </c>
      <c r="AL14" s="531">
        <v>8</v>
      </c>
      <c r="AM14" s="532">
        <f t="shared" ref="AM14" si="42">SUM(AI14,AJ15)</f>
        <v>160</v>
      </c>
      <c r="AN14" s="530">
        <v>10</v>
      </c>
      <c r="AO14" s="531">
        <v>6</v>
      </c>
      <c r="AP14" s="531">
        <v>8</v>
      </c>
      <c r="AQ14" s="532">
        <f t="shared" ref="AQ14" si="43">SUM(AM14,AN15)</f>
        <v>184</v>
      </c>
      <c r="AR14" s="535">
        <f t="shared" ref="AR14" si="44">COUNTIF(D14:F14,"=10")+COUNTIF(H14:J14,"=10")+COUNTIF(L14:N14,"=10")+COUNTIF(P14:R14,"=10")+COUNTIF(T14:V14,"=10")+COUNTIF(X14:Z14,"=10")+COUNTIF(AB14:AD14,"=10")+COUNTIF(AF14:AH14,"=10")+COUNTIF(AJ14:AL14,"=10")+COUNTIF(AN14:AP14,"=10")</f>
        <v>1</v>
      </c>
      <c r="AS14" s="535">
        <f t="shared" ref="AS14" si="45">COUNTIF(D14:F14,"=8")+COUNTIF(H14:J14,"=8")+COUNTIF(L14:N14,"=8")+COUNTIF(P14:R14,"=8")+COUNTIF(T14:V14,"=8")+COUNTIF(X14:Z14,"=8")+COUNTIF(AB14:AD14,"=8")+COUNTIF(AF14:AH14,"=8")+COUNTIF(AJ14:AL14,"=8")+COUNTIF(AN14:AP14,"=8")</f>
        <v>11</v>
      </c>
      <c r="AT14" s="536">
        <f t="shared" ref="AT14" si="46">SUM(D15,H15,L15,P15,T15,X15,AB15,AF15,AJ15,AN15)</f>
        <v>184</v>
      </c>
      <c r="AU14" s="537">
        <v>2</v>
      </c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</row>
    <row r="15" spans="1:89" s="124" customFormat="1" ht="15" customHeight="1" x14ac:dyDescent="0.25">
      <c r="A15" s="538"/>
      <c r="B15" s="849"/>
      <c r="C15" s="849"/>
      <c r="D15" s="539">
        <f>SUM(D14:F14)</f>
        <v>20</v>
      </c>
      <c r="E15" s="540"/>
      <c r="F15" s="540"/>
      <c r="G15" s="541"/>
      <c r="H15" s="539">
        <f>SUM(H14:J14)</f>
        <v>14</v>
      </c>
      <c r="I15" s="540"/>
      <c r="J15" s="540"/>
      <c r="K15" s="533"/>
      <c r="L15" s="542">
        <f>SUM(L14:N14)</f>
        <v>10</v>
      </c>
      <c r="M15" s="540"/>
      <c r="N15" s="540"/>
      <c r="O15" s="541"/>
      <c r="P15" s="539">
        <f>SUM(P14:R14)</f>
        <v>20</v>
      </c>
      <c r="Q15" s="540"/>
      <c r="R15" s="540"/>
      <c r="S15" s="541"/>
      <c r="T15" s="539">
        <f>SUM(T14:V14)</f>
        <v>18</v>
      </c>
      <c r="U15" s="540"/>
      <c r="V15" s="540"/>
      <c r="W15" s="541"/>
      <c r="X15" s="539">
        <f>SUM(X14:Z14)</f>
        <v>16</v>
      </c>
      <c r="Y15" s="540"/>
      <c r="Z15" s="540"/>
      <c r="AA15" s="541"/>
      <c r="AB15" s="539">
        <f>SUM(AB14:AD14)</f>
        <v>22</v>
      </c>
      <c r="AC15" s="540"/>
      <c r="AD15" s="540"/>
      <c r="AE15" s="541"/>
      <c r="AF15" s="539">
        <f>SUM(AF14:AH14)</f>
        <v>18</v>
      </c>
      <c r="AG15" s="540"/>
      <c r="AH15" s="540"/>
      <c r="AI15" s="541"/>
      <c r="AJ15" s="539">
        <f>SUM(AJ14:AL14)</f>
        <v>22</v>
      </c>
      <c r="AK15" s="540"/>
      <c r="AL15" s="540"/>
      <c r="AM15" s="541"/>
      <c r="AN15" s="539">
        <f>SUM(AN14:AP14)</f>
        <v>24</v>
      </c>
      <c r="AO15" s="540"/>
      <c r="AP15" s="540"/>
      <c r="AQ15" s="541"/>
      <c r="AR15" s="543"/>
      <c r="AS15" s="543"/>
      <c r="AT15" s="544"/>
      <c r="AU15" s="537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</row>
    <row r="16" spans="1:89" s="45" customFormat="1" ht="15" customHeight="1" x14ac:dyDescent="0.25">
      <c r="A16" s="429">
        <v>6</v>
      </c>
      <c r="B16" s="547" t="s">
        <v>76</v>
      </c>
      <c r="C16" s="547" t="s">
        <v>108</v>
      </c>
      <c r="D16" s="201">
        <v>4</v>
      </c>
      <c r="E16" s="205">
        <v>6</v>
      </c>
      <c r="F16" s="205">
        <v>0</v>
      </c>
      <c r="G16" s="404">
        <f t="shared" ref="G16" si="47">D17</f>
        <v>10</v>
      </c>
      <c r="H16" s="201">
        <v>6</v>
      </c>
      <c r="I16" s="205">
        <v>0</v>
      </c>
      <c r="J16" s="205">
        <v>0</v>
      </c>
      <c r="K16" s="445">
        <f>SUM(G16,H17)</f>
        <v>16</v>
      </c>
      <c r="L16" s="206">
        <v>4</v>
      </c>
      <c r="M16" s="205">
        <v>0</v>
      </c>
      <c r="N16" s="205">
        <v>0</v>
      </c>
      <c r="O16" s="404">
        <f t="shared" si="36"/>
        <v>20</v>
      </c>
      <c r="P16" s="201">
        <v>0</v>
      </c>
      <c r="Q16" s="205">
        <v>6</v>
      </c>
      <c r="R16" s="205">
        <v>6</v>
      </c>
      <c r="S16" s="404">
        <f t="shared" si="37"/>
        <v>32</v>
      </c>
      <c r="T16" s="201">
        <v>6</v>
      </c>
      <c r="U16" s="205">
        <v>6</v>
      </c>
      <c r="V16" s="205">
        <v>6</v>
      </c>
      <c r="W16" s="404">
        <f t="shared" si="38"/>
        <v>50</v>
      </c>
      <c r="X16" s="201">
        <v>6</v>
      </c>
      <c r="Y16" s="205">
        <v>0</v>
      </c>
      <c r="Z16" s="205">
        <v>0</v>
      </c>
      <c r="AA16" s="404">
        <f t="shared" si="39"/>
        <v>56</v>
      </c>
      <c r="AB16" s="201">
        <v>6</v>
      </c>
      <c r="AC16" s="205">
        <v>10</v>
      </c>
      <c r="AD16" s="205">
        <v>6</v>
      </c>
      <c r="AE16" s="404">
        <f t="shared" ref="AE16" si="48">SUM(AA16,AB17)</f>
        <v>78</v>
      </c>
      <c r="AF16" s="201">
        <v>10</v>
      </c>
      <c r="AG16" s="205">
        <v>10</v>
      </c>
      <c r="AH16" s="205">
        <v>0</v>
      </c>
      <c r="AI16" s="404">
        <f t="shared" ref="AI16" si="49">SUM(AE16,AF17)</f>
        <v>98</v>
      </c>
      <c r="AJ16" s="201">
        <v>0</v>
      </c>
      <c r="AK16" s="205">
        <v>6</v>
      </c>
      <c r="AL16" s="205">
        <v>6</v>
      </c>
      <c r="AM16" s="404">
        <f t="shared" ref="AM16" si="50">SUM(AI16,AJ17)</f>
        <v>110</v>
      </c>
      <c r="AN16" s="201">
        <v>0</v>
      </c>
      <c r="AO16" s="205">
        <v>6</v>
      </c>
      <c r="AP16" s="205">
        <v>6</v>
      </c>
      <c r="AQ16" s="404">
        <f t="shared" ref="AQ16" si="51">SUM(AM16,AN17)</f>
        <v>122</v>
      </c>
      <c r="AR16" s="427">
        <f t="shared" ref="AR16" si="52">COUNTIF(D16:F16,"=10")+COUNTIF(H16:J16,"=10")+COUNTIF(L16:N16,"=10")+COUNTIF(P16:R16,"=10")+COUNTIF(T16:V16,"=10")+COUNTIF(X16:Z16,"=10")+COUNTIF(AB16:AD16,"=10")+COUNTIF(AF16:AH16,"=10")+COUNTIF(AJ16:AL16,"=10")+COUNTIF(AN16:AP16,"=10")</f>
        <v>3</v>
      </c>
      <c r="AS16" s="427">
        <f t="shared" ref="AS16" si="53">COUNTIF(D16:F16,"=8")+COUNTIF(H16:J16,"=8")+COUNTIF(L16:N16,"=8")+COUNTIF(P16:R16,"=8")+COUNTIF(T16:V16,"=8")+COUNTIF(X16:Z16,"=8")+COUNTIF(AB16:AD16,"=8")+COUNTIF(AF16:AH16,"=8")+COUNTIF(AJ16:AL16,"=8")+COUNTIF(AN16:AP16,"=8")</f>
        <v>0</v>
      </c>
      <c r="AT16" s="449">
        <f t="shared" ref="AT16" si="54">SUM(D17,H17,L17,P17,T17,X17,AB17,AF17,AJ17,AN17)</f>
        <v>122</v>
      </c>
      <c r="AU16" s="546">
        <v>9</v>
      </c>
    </row>
    <row r="17" spans="1:89" s="45" customFormat="1" ht="15" customHeight="1" x14ac:dyDescent="0.25">
      <c r="A17" s="430"/>
      <c r="B17" s="548"/>
      <c r="C17" s="548"/>
      <c r="D17" s="407">
        <f>SUM(D16:F16)</f>
        <v>10</v>
      </c>
      <c r="E17" s="450"/>
      <c r="F17" s="450"/>
      <c r="G17" s="405"/>
      <c r="H17" s="407">
        <f>SUM(H16:J16)</f>
        <v>6</v>
      </c>
      <c r="I17" s="450"/>
      <c r="J17" s="450"/>
      <c r="K17" s="445"/>
      <c r="L17" s="451">
        <f>SUM(L16:N16)</f>
        <v>4</v>
      </c>
      <c r="M17" s="450"/>
      <c r="N17" s="450"/>
      <c r="O17" s="405"/>
      <c r="P17" s="407">
        <f>SUM(P16:R16)</f>
        <v>12</v>
      </c>
      <c r="Q17" s="450"/>
      <c r="R17" s="450"/>
      <c r="S17" s="405"/>
      <c r="T17" s="407">
        <f>SUM(T16:V16)</f>
        <v>18</v>
      </c>
      <c r="U17" s="450"/>
      <c r="V17" s="450"/>
      <c r="W17" s="405"/>
      <c r="X17" s="407">
        <f>SUM(X16:Z16)</f>
        <v>6</v>
      </c>
      <c r="Y17" s="450"/>
      <c r="Z17" s="450"/>
      <c r="AA17" s="405"/>
      <c r="AB17" s="407">
        <f>SUM(AB16:AD16)</f>
        <v>22</v>
      </c>
      <c r="AC17" s="450"/>
      <c r="AD17" s="450"/>
      <c r="AE17" s="405"/>
      <c r="AF17" s="407">
        <f>SUM(AF16:AH16)</f>
        <v>20</v>
      </c>
      <c r="AG17" s="450"/>
      <c r="AH17" s="450"/>
      <c r="AI17" s="405"/>
      <c r="AJ17" s="407">
        <f>SUM(AJ16:AL16)</f>
        <v>12</v>
      </c>
      <c r="AK17" s="450"/>
      <c r="AL17" s="450"/>
      <c r="AM17" s="405"/>
      <c r="AN17" s="407">
        <f>SUM(AN16:AP16)</f>
        <v>12</v>
      </c>
      <c r="AO17" s="450"/>
      <c r="AP17" s="450"/>
      <c r="AQ17" s="405"/>
      <c r="AR17" s="428"/>
      <c r="AS17" s="428"/>
      <c r="AT17" s="447"/>
      <c r="AU17" s="546"/>
    </row>
    <row r="18" spans="1:89" s="229" customFormat="1" ht="15" customHeight="1" x14ac:dyDescent="0.25">
      <c r="A18" s="435">
        <v>7</v>
      </c>
      <c r="B18" s="551" t="s">
        <v>70</v>
      </c>
      <c r="C18" s="551" t="s">
        <v>104</v>
      </c>
      <c r="D18" s="288">
        <v>4</v>
      </c>
      <c r="E18" s="290">
        <v>10</v>
      </c>
      <c r="F18" s="290">
        <v>6</v>
      </c>
      <c r="G18" s="421">
        <f t="shared" ref="G18" si="55">D19</f>
        <v>20</v>
      </c>
      <c r="H18" s="288">
        <v>8</v>
      </c>
      <c r="I18" s="290">
        <v>6</v>
      </c>
      <c r="J18" s="290">
        <v>6</v>
      </c>
      <c r="K18" s="455">
        <f>SUM(G18,H19)</f>
        <v>40</v>
      </c>
      <c r="L18" s="291">
        <v>8</v>
      </c>
      <c r="M18" s="290">
        <v>10</v>
      </c>
      <c r="N18" s="290">
        <v>8</v>
      </c>
      <c r="O18" s="421">
        <f t="shared" si="36"/>
        <v>66</v>
      </c>
      <c r="P18" s="288">
        <v>6</v>
      </c>
      <c r="Q18" s="290">
        <v>6</v>
      </c>
      <c r="R18" s="290">
        <v>10</v>
      </c>
      <c r="S18" s="421">
        <f t="shared" si="37"/>
        <v>88</v>
      </c>
      <c r="T18" s="288">
        <v>10</v>
      </c>
      <c r="U18" s="290">
        <v>8</v>
      </c>
      <c r="V18" s="290">
        <v>10</v>
      </c>
      <c r="W18" s="421">
        <f t="shared" si="38"/>
        <v>116</v>
      </c>
      <c r="X18" s="288">
        <v>8</v>
      </c>
      <c r="Y18" s="290">
        <v>4</v>
      </c>
      <c r="Z18" s="290">
        <v>8</v>
      </c>
      <c r="AA18" s="421">
        <f t="shared" si="39"/>
        <v>136</v>
      </c>
      <c r="AB18" s="288">
        <v>6</v>
      </c>
      <c r="AC18" s="290">
        <v>10</v>
      </c>
      <c r="AD18" s="290">
        <v>10</v>
      </c>
      <c r="AE18" s="421">
        <f t="shared" ref="AE18" si="56">SUM(AA18,AB19)</f>
        <v>162</v>
      </c>
      <c r="AF18" s="288">
        <v>10</v>
      </c>
      <c r="AG18" s="290">
        <v>6</v>
      </c>
      <c r="AH18" s="290">
        <v>8</v>
      </c>
      <c r="AI18" s="421">
        <f t="shared" ref="AI18" si="57">SUM(AE18,AF19)</f>
        <v>186</v>
      </c>
      <c r="AJ18" s="288">
        <v>6</v>
      </c>
      <c r="AK18" s="290">
        <v>4</v>
      </c>
      <c r="AL18" s="290">
        <v>8</v>
      </c>
      <c r="AM18" s="421">
        <f t="shared" ref="AM18" si="58">SUM(AI18,AJ19)</f>
        <v>204</v>
      </c>
      <c r="AN18" s="288">
        <v>10</v>
      </c>
      <c r="AO18" s="290">
        <v>6</v>
      </c>
      <c r="AP18" s="290">
        <v>10</v>
      </c>
      <c r="AQ18" s="421">
        <f t="shared" ref="AQ18" si="59">SUM(AM18,AN19)</f>
        <v>230</v>
      </c>
      <c r="AR18" s="433">
        <f t="shared" ref="AR18" si="60">COUNTIF(D18:F18,"=10")+COUNTIF(H18:J18,"=10")+COUNTIF(L18:N18,"=10")+COUNTIF(P18:R18,"=10")+COUNTIF(T18:V18,"=10")+COUNTIF(X18:Z18,"=10")+COUNTIF(AB18:AD18,"=10")+COUNTIF(AF18:AH18,"=10")+COUNTIF(AJ18:AL18,"=10")+COUNTIF(AN18:AP18,"=10")</f>
        <v>10</v>
      </c>
      <c r="AS18" s="433">
        <f t="shared" ref="AS18" si="61">COUNTIF(D18:F18,"=8")+COUNTIF(H18:J18,"=8")+COUNTIF(L18:N18,"=8")+COUNTIF(P18:R18,"=8")+COUNTIF(T18:V18,"=8")+COUNTIF(X18:Z18,"=8")+COUNTIF(AB18:AD18,"=8")+COUNTIF(AF18:AH18,"=8")+COUNTIF(AJ18:AL18,"=8")+COUNTIF(AN18:AP18,"=8")</f>
        <v>8</v>
      </c>
      <c r="AT18" s="457">
        <f t="shared" ref="AT18" si="62">SUM(D19,H19,L19,P19,T19,X19,AB19,AF19,AJ19,AN19)</f>
        <v>230</v>
      </c>
      <c r="AU18" s="452">
        <v>1</v>
      </c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</row>
    <row r="19" spans="1:89" s="229" customFormat="1" ht="15" customHeight="1" x14ac:dyDescent="0.25">
      <c r="A19" s="436"/>
      <c r="B19" s="552"/>
      <c r="C19" s="552"/>
      <c r="D19" s="425">
        <f>SUM(D18:F18)</f>
        <v>20</v>
      </c>
      <c r="E19" s="453"/>
      <c r="F19" s="453"/>
      <c r="G19" s="422"/>
      <c r="H19" s="425">
        <f>SUM(H18:J18)</f>
        <v>20</v>
      </c>
      <c r="I19" s="453"/>
      <c r="J19" s="453"/>
      <c r="K19" s="455"/>
      <c r="L19" s="454">
        <f>SUM(L18:N18)</f>
        <v>26</v>
      </c>
      <c r="M19" s="453"/>
      <c r="N19" s="453"/>
      <c r="O19" s="422"/>
      <c r="P19" s="425">
        <f>SUM(P18:R18)</f>
        <v>22</v>
      </c>
      <c r="Q19" s="453"/>
      <c r="R19" s="453"/>
      <c r="S19" s="422"/>
      <c r="T19" s="425">
        <f>SUM(T18:V18)</f>
        <v>28</v>
      </c>
      <c r="U19" s="453"/>
      <c r="V19" s="453"/>
      <c r="W19" s="422"/>
      <c r="X19" s="425">
        <f>SUM(X18:Z18)</f>
        <v>20</v>
      </c>
      <c r="Y19" s="453"/>
      <c r="Z19" s="453"/>
      <c r="AA19" s="422"/>
      <c r="AB19" s="425">
        <f>SUM(AB18:AD18)</f>
        <v>26</v>
      </c>
      <c r="AC19" s="453"/>
      <c r="AD19" s="453"/>
      <c r="AE19" s="422"/>
      <c r="AF19" s="425">
        <f>SUM(AF18:AH18)</f>
        <v>24</v>
      </c>
      <c r="AG19" s="453"/>
      <c r="AH19" s="453"/>
      <c r="AI19" s="422"/>
      <c r="AJ19" s="425">
        <f>SUM(AJ18:AL18)</f>
        <v>18</v>
      </c>
      <c r="AK19" s="453"/>
      <c r="AL19" s="453"/>
      <c r="AM19" s="422"/>
      <c r="AN19" s="425">
        <f>SUM(AN18:AP18)</f>
        <v>26</v>
      </c>
      <c r="AO19" s="453"/>
      <c r="AP19" s="453"/>
      <c r="AQ19" s="422"/>
      <c r="AR19" s="434"/>
      <c r="AS19" s="434"/>
      <c r="AT19" s="458"/>
      <c r="AU19" s="452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</row>
    <row r="20" spans="1:89" s="235" customFormat="1" ht="15" customHeight="1" x14ac:dyDescent="0.25">
      <c r="A20" s="439">
        <v>8</v>
      </c>
      <c r="B20" s="549" t="s">
        <v>75</v>
      </c>
      <c r="C20" s="549" t="s">
        <v>107</v>
      </c>
      <c r="D20" s="283">
        <v>8</v>
      </c>
      <c r="E20" s="286">
        <v>6</v>
      </c>
      <c r="F20" s="286">
        <v>8</v>
      </c>
      <c r="G20" s="416">
        <f t="shared" ref="G20" si="63">D21</f>
        <v>22</v>
      </c>
      <c r="H20" s="283">
        <v>8</v>
      </c>
      <c r="I20" s="286">
        <v>0</v>
      </c>
      <c r="J20" s="286">
        <v>10</v>
      </c>
      <c r="K20" s="456">
        <f>SUM(G20,H21)</f>
        <v>40</v>
      </c>
      <c r="L20" s="287">
        <v>6</v>
      </c>
      <c r="M20" s="286">
        <v>8</v>
      </c>
      <c r="N20" s="286">
        <v>6</v>
      </c>
      <c r="O20" s="416">
        <f t="shared" si="36"/>
        <v>60</v>
      </c>
      <c r="P20" s="283">
        <v>8</v>
      </c>
      <c r="Q20" s="286">
        <v>0</v>
      </c>
      <c r="R20" s="286">
        <v>0</v>
      </c>
      <c r="S20" s="416">
        <f t="shared" si="37"/>
        <v>68</v>
      </c>
      <c r="T20" s="283">
        <v>8</v>
      </c>
      <c r="U20" s="286">
        <v>0</v>
      </c>
      <c r="V20" s="286">
        <v>6</v>
      </c>
      <c r="W20" s="416">
        <f t="shared" si="38"/>
        <v>82</v>
      </c>
      <c r="X20" s="283">
        <v>8</v>
      </c>
      <c r="Y20" s="286">
        <v>0</v>
      </c>
      <c r="Z20" s="286">
        <v>6</v>
      </c>
      <c r="AA20" s="416">
        <f t="shared" si="39"/>
        <v>96</v>
      </c>
      <c r="AB20" s="283">
        <v>10</v>
      </c>
      <c r="AC20" s="286">
        <v>4</v>
      </c>
      <c r="AD20" s="286">
        <v>8</v>
      </c>
      <c r="AE20" s="416">
        <f t="shared" ref="AE20" si="64">SUM(AA20,AB21)</f>
        <v>118</v>
      </c>
      <c r="AF20" s="283">
        <v>6</v>
      </c>
      <c r="AG20" s="286">
        <v>6</v>
      </c>
      <c r="AH20" s="286">
        <v>8</v>
      </c>
      <c r="AI20" s="416">
        <f t="shared" ref="AI20" si="65">SUM(AE20,AF21)</f>
        <v>138</v>
      </c>
      <c r="AJ20" s="283">
        <v>8</v>
      </c>
      <c r="AK20" s="286">
        <v>6</v>
      </c>
      <c r="AL20" s="286">
        <v>4</v>
      </c>
      <c r="AM20" s="416">
        <f t="shared" ref="AM20" si="66">SUM(AI20,AJ21)</f>
        <v>156</v>
      </c>
      <c r="AN20" s="283">
        <v>4</v>
      </c>
      <c r="AO20" s="286">
        <v>8</v>
      </c>
      <c r="AP20" s="286">
        <v>8</v>
      </c>
      <c r="AQ20" s="416">
        <f t="shared" ref="AQ20" si="67">SUM(AM20,AN21)</f>
        <v>176</v>
      </c>
      <c r="AR20" s="437">
        <f t="shared" ref="AR20" si="68">COUNTIF(D20:F20,"=10")+COUNTIF(H20:J20,"=10")+COUNTIF(L20:N20,"=10")+COUNTIF(P20:R20,"=10")+COUNTIF(T20:V20,"=10")+COUNTIF(X20:Z20,"=10")+COUNTIF(AB20:AD20,"=10")+COUNTIF(AF20:AH20,"=10")+COUNTIF(AJ20:AL20,"=10")+COUNTIF(AN20:AP20,"=10")</f>
        <v>2</v>
      </c>
      <c r="AS20" s="437">
        <f t="shared" ref="AS20" si="69">COUNTIF(D20:F20,"=8")+COUNTIF(H20:J20,"=8")+COUNTIF(L20:N20,"=8")+COUNTIF(P20:R20,"=8")+COUNTIF(T20:V20,"=8")+COUNTIF(X20:Z20,"=8")+COUNTIF(AB20:AD20,"=8")+COUNTIF(AF20:AH20,"=8")+COUNTIF(AJ20:AL20,"=8")+COUNTIF(AN20:AP20,"=8")</f>
        <v>12</v>
      </c>
      <c r="AT20" s="459">
        <f t="shared" ref="AT20" si="70">SUM(D21,H21,L21,P21,T21,X21,AB21,AF21,AJ21,AN21)</f>
        <v>176</v>
      </c>
      <c r="AU20" s="545">
        <v>3</v>
      </c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</row>
    <row r="21" spans="1:89" s="235" customFormat="1" ht="15" customHeight="1" x14ac:dyDescent="0.25">
      <c r="A21" s="440"/>
      <c r="B21" s="550"/>
      <c r="C21" s="550"/>
      <c r="D21" s="419">
        <f>SUM(D20:F20)</f>
        <v>22</v>
      </c>
      <c r="E21" s="461"/>
      <c r="F21" s="461"/>
      <c r="G21" s="417"/>
      <c r="H21" s="419">
        <f>SUM(H20:J20)</f>
        <v>18</v>
      </c>
      <c r="I21" s="461"/>
      <c r="J21" s="461"/>
      <c r="K21" s="456"/>
      <c r="L21" s="462">
        <f>SUM(L20:N20)</f>
        <v>20</v>
      </c>
      <c r="M21" s="461"/>
      <c r="N21" s="461"/>
      <c r="O21" s="417"/>
      <c r="P21" s="419">
        <f>SUM(P20:R20)</f>
        <v>8</v>
      </c>
      <c r="Q21" s="461"/>
      <c r="R21" s="461"/>
      <c r="S21" s="417"/>
      <c r="T21" s="419">
        <f>SUM(T20:V20)</f>
        <v>14</v>
      </c>
      <c r="U21" s="461"/>
      <c r="V21" s="461"/>
      <c r="W21" s="417"/>
      <c r="X21" s="419">
        <f>SUM(X20:Z20)</f>
        <v>14</v>
      </c>
      <c r="Y21" s="461"/>
      <c r="Z21" s="461"/>
      <c r="AA21" s="417"/>
      <c r="AB21" s="419">
        <f>SUM(AB20:AD20)</f>
        <v>22</v>
      </c>
      <c r="AC21" s="461"/>
      <c r="AD21" s="461"/>
      <c r="AE21" s="417"/>
      <c r="AF21" s="419">
        <f>SUM(AF20:AH20)</f>
        <v>20</v>
      </c>
      <c r="AG21" s="461"/>
      <c r="AH21" s="461"/>
      <c r="AI21" s="417"/>
      <c r="AJ21" s="419">
        <f>SUM(AJ20:AL20)</f>
        <v>18</v>
      </c>
      <c r="AK21" s="461"/>
      <c r="AL21" s="461"/>
      <c r="AM21" s="417"/>
      <c r="AN21" s="419">
        <f>SUM(AN20:AP20)</f>
        <v>20</v>
      </c>
      <c r="AO21" s="461"/>
      <c r="AP21" s="461"/>
      <c r="AQ21" s="417"/>
      <c r="AR21" s="438"/>
      <c r="AS21" s="438"/>
      <c r="AT21" s="460"/>
      <c r="AU21" s="5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</row>
    <row r="22" spans="1:89" s="45" customFormat="1" ht="15" customHeight="1" x14ac:dyDescent="0.25">
      <c r="A22" s="429">
        <v>9</v>
      </c>
      <c r="B22" s="547" t="s">
        <v>92</v>
      </c>
      <c r="C22" s="547" t="s">
        <v>107</v>
      </c>
      <c r="D22" s="201">
        <v>8</v>
      </c>
      <c r="E22" s="205">
        <v>0</v>
      </c>
      <c r="F22" s="205">
        <v>6</v>
      </c>
      <c r="G22" s="404">
        <f t="shared" ref="G22" si="71">D23</f>
        <v>14</v>
      </c>
      <c r="H22" s="201">
        <v>6</v>
      </c>
      <c r="I22" s="205">
        <v>4</v>
      </c>
      <c r="J22" s="205">
        <v>6</v>
      </c>
      <c r="K22" s="448">
        <f>SUM(G22,H23)</f>
        <v>30</v>
      </c>
      <c r="L22" s="201">
        <v>0</v>
      </c>
      <c r="M22" s="205">
        <v>8</v>
      </c>
      <c r="N22" s="205">
        <v>8</v>
      </c>
      <c r="O22" s="404">
        <f t="shared" si="36"/>
        <v>46</v>
      </c>
      <c r="P22" s="201">
        <v>8</v>
      </c>
      <c r="Q22" s="205">
        <v>6</v>
      </c>
      <c r="R22" s="205">
        <v>10</v>
      </c>
      <c r="S22" s="404">
        <f t="shared" si="37"/>
        <v>70</v>
      </c>
      <c r="T22" s="201">
        <v>6</v>
      </c>
      <c r="U22" s="205">
        <v>6</v>
      </c>
      <c r="V22" s="205">
        <v>8</v>
      </c>
      <c r="W22" s="404">
        <f t="shared" si="38"/>
        <v>90</v>
      </c>
      <c r="X22" s="201">
        <v>6</v>
      </c>
      <c r="Y22" s="205">
        <v>0</v>
      </c>
      <c r="Z22" s="205">
        <v>4</v>
      </c>
      <c r="AA22" s="404">
        <f t="shared" si="39"/>
        <v>100</v>
      </c>
      <c r="AB22" s="201">
        <v>8</v>
      </c>
      <c r="AC22" s="205">
        <v>6</v>
      </c>
      <c r="AD22" s="205">
        <v>6</v>
      </c>
      <c r="AE22" s="404">
        <f t="shared" ref="AE22" si="72">SUM(AA22,AB23)</f>
        <v>120</v>
      </c>
      <c r="AF22" s="201">
        <v>10</v>
      </c>
      <c r="AG22" s="205">
        <v>0</v>
      </c>
      <c r="AH22" s="205">
        <v>6</v>
      </c>
      <c r="AI22" s="404">
        <f t="shared" ref="AI22" si="73">SUM(AE22,AF23)</f>
        <v>136</v>
      </c>
      <c r="AJ22" s="201">
        <v>0</v>
      </c>
      <c r="AK22" s="205">
        <v>10</v>
      </c>
      <c r="AL22" s="205">
        <v>0</v>
      </c>
      <c r="AM22" s="404">
        <f t="shared" ref="AM22" si="74">SUM(AI22,AJ23)</f>
        <v>146</v>
      </c>
      <c r="AN22" s="201">
        <v>10</v>
      </c>
      <c r="AO22" s="205">
        <v>0</v>
      </c>
      <c r="AP22" s="205">
        <v>4</v>
      </c>
      <c r="AQ22" s="404">
        <f t="shared" ref="AQ22" si="75">SUM(AM22,AN23)</f>
        <v>160</v>
      </c>
      <c r="AR22" s="427">
        <f t="shared" ref="AR22" si="76">COUNTIF(D22:F22,"=10")+COUNTIF(H22:J22,"=10")+COUNTIF(L22:N22,"=10")+COUNTIF(P22:R22,"=10")+COUNTIF(T22:V22,"=10")+COUNTIF(X22:Z22,"=10")+COUNTIF(AB22:AD22,"=10")+COUNTIF(AF22:AH22,"=10")+COUNTIF(AJ22:AL22,"=10")+COUNTIF(AN22:AP22,"=10")</f>
        <v>4</v>
      </c>
      <c r="AS22" s="427">
        <f t="shared" ref="AS22" si="77">COUNTIF(D22:F22,"=8")+COUNTIF(H22:J22,"=8")+COUNTIF(L22:N22,"=8")+COUNTIF(P22:R22,"=8")+COUNTIF(T22:V22,"=8")+COUNTIF(X22:Z22,"=8")+COUNTIF(AB22:AD22,"=8")+COUNTIF(AF22:AH22,"=8")+COUNTIF(AJ22:AL22,"=8")+COUNTIF(AN22:AP22,"=8")</f>
        <v>6</v>
      </c>
      <c r="AT22" s="449">
        <f t="shared" ref="AT22" si="78">SUM(D23,H23,L23,P23,T23,X23,AB23,AF23,AJ23,AN23)</f>
        <v>160</v>
      </c>
      <c r="AU22" s="546">
        <v>5</v>
      </c>
    </row>
    <row r="23" spans="1:89" s="45" customFormat="1" ht="15" customHeight="1" x14ac:dyDescent="0.25">
      <c r="A23" s="430"/>
      <c r="B23" s="548"/>
      <c r="C23" s="548"/>
      <c r="D23" s="407">
        <f>SUM(D22:F22)</f>
        <v>14</v>
      </c>
      <c r="E23" s="450"/>
      <c r="F23" s="450"/>
      <c r="G23" s="405"/>
      <c r="H23" s="407">
        <f>SUM(H22:J22)</f>
        <v>16</v>
      </c>
      <c r="I23" s="450"/>
      <c r="J23" s="450"/>
      <c r="K23" s="448"/>
      <c r="L23" s="407">
        <f>SUM(L22:N22)</f>
        <v>16</v>
      </c>
      <c r="M23" s="450"/>
      <c r="N23" s="450"/>
      <c r="O23" s="405"/>
      <c r="P23" s="407">
        <f>SUM(P22:R22)</f>
        <v>24</v>
      </c>
      <c r="Q23" s="450"/>
      <c r="R23" s="450"/>
      <c r="S23" s="405"/>
      <c r="T23" s="407">
        <f>SUM(T22:V22)</f>
        <v>20</v>
      </c>
      <c r="U23" s="450"/>
      <c r="V23" s="450"/>
      <c r="W23" s="405"/>
      <c r="X23" s="407">
        <f>SUM(X22:Z22)</f>
        <v>10</v>
      </c>
      <c r="Y23" s="450"/>
      <c r="Z23" s="450"/>
      <c r="AA23" s="405"/>
      <c r="AB23" s="407">
        <f>SUM(AB22:AD22)</f>
        <v>20</v>
      </c>
      <c r="AC23" s="450"/>
      <c r="AD23" s="450"/>
      <c r="AE23" s="405"/>
      <c r="AF23" s="407">
        <f>SUM(AF22:AH22)</f>
        <v>16</v>
      </c>
      <c r="AG23" s="450"/>
      <c r="AH23" s="450"/>
      <c r="AI23" s="405"/>
      <c r="AJ23" s="407">
        <f>SUM(AJ22:AL22)</f>
        <v>10</v>
      </c>
      <c r="AK23" s="450"/>
      <c r="AL23" s="450"/>
      <c r="AM23" s="405"/>
      <c r="AN23" s="407">
        <f>SUM(AN22:AP22)</f>
        <v>14</v>
      </c>
      <c r="AO23" s="450"/>
      <c r="AP23" s="450"/>
      <c r="AQ23" s="405"/>
      <c r="AR23" s="428"/>
      <c r="AS23" s="428"/>
      <c r="AT23" s="447"/>
      <c r="AU23" s="546"/>
    </row>
    <row r="24" spans="1:89" s="45" customFormat="1" ht="15" customHeight="1" x14ac:dyDescent="0.25">
      <c r="A24" s="516">
        <v>10</v>
      </c>
      <c r="B24" s="831" t="s">
        <v>102</v>
      </c>
      <c r="C24" s="831" t="s">
        <v>107</v>
      </c>
      <c r="D24" s="517">
        <v>10</v>
      </c>
      <c r="E24" s="518">
        <v>8</v>
      </c>
      <c r="F24" s="518">
        <v>8</v>
      </c>
      <c r="G24" s="519">
        <f t="shared" ref="G24" si="79">D25</f>
        <v>26</v>
      </c>
      <c r="H24" s="517">
        <v>4</v>
      </c>
      <c r="I24" s="518">
        <v>0</v>
      </c>
      <c r="J24" s="518">
        <v>0</v>
      </c>
      <c r="K24" s="858">
        <f>SUM(G24,H25)</f>
        <v>30</v>
      </c>
      <c r="L24" s="517">
        <v>6</v>
      </c>
      <c r="M24" s="518">
        <v>4</v>
      </c>
      <c r="N24" s="518">
        <v>0</v>
      </c>
      <c r="O24" s="519">
        <f t="shared" si="36"/>
        <v>40</v>
      </c>
      <c r="P24" s="517">
        <v>6</v>
      </c>
      <c r="Q24" s="518">
        <v>6</v>
      </c>
      <c r="R24" s="518">
        <v>6</v>
      </c>
      <c r="S24" s="519">
        <f t="shared" si="37"/>
        <v>58</v>
      </c>
      <c r="T24" s="517">
        <v>4</v>
      </c>
      <c r="U24" s="518">
        <v>0</v>
      </c>
      <c r="V24" s="518">
        <v>0</v>
      </c>
      <c r="W24" s="519">
        <f t="shared" si="38"/>
        <v>62</v>
      </c>
      <c r="X24" s="517">
        <v>0</v>
      </c>
      <c r="Y24" s="518">
        <v>0</v>
      </c>
      <c r="Z24" s="518">
        <v>0</v>
      </c>
      <c r="AA24" s="519">
        <f t="shared" si="39"/>
        <v>62</v>
      </c>
      <c r="AB24" s="517">
        <v>6</v>
      </c>
      <c r="AC24" s="518">
        <v>10</v>
      </c>
      <c r="AD24" s="518">
        <v>6</v>
      </c>
      <c r="AE24" s="519">
        <f t="shared" ref="AE24" si="80">SUM(AA24,AB25)</f>
        <v>84</v>
      </c>
      <c r="AF24" s="517">
        <v>8</v>
      </c>
      <c r="AG24" s="518">
        <v>0</v>
      </c>
      <c r="AH24" s="518">
        <v>0</v>
      </c>
      <c r="AI24" s="519">
        <f t="shared" ref="AI24" si="81">SUM(AE24,AF25)</f>
        <v>92</v>
      </c>
      <c r="AJ24" s="517">
        <v>0</v>
      </c>
      <c r="AK24" s="518">
        <v>8</v>
      </c>
      <c r="AL24" s="518">
        <v>6</v>
      </c>
      <c r="AM24" s="519">
        <f t="shared" ref="AM24" si="82">SUM(AI24,AJ25)</f>
        <v>106</v>
      </c>
      <c r="AN24" s="517">
        <v>4</v>
      </c>
      <c r="AO24" s="518">
        <v>8</v>
      </c>
      <c r="AP24" s="518">
        <v>0</v>
      </c>
      <c r="AQ24" s="519">
        <f t="shared" ref="AQ24" si="83">SUM(AM24,AN25)</f>
        <v>118</v>
      </c>
      <c r="AR24" s="521">
        <f t="shared" ref="AR24" si="84">COUNTIF(D24:F24,"=10")+COUNTIF(H24:J24,"=10")+COUNTIF(L24:N24,"=10")+COUNTIF(P24:R24,"=10")+COUNTIF(T24:V24,"=10")+COUNTIF(X24:Z24,"=10")+COUNTIF(AB24:AD24,"=10")+COUNTIF(AF24:AH24,"=10")+COUNTIF(AJ24:AL24,"=10")+COUNTIF(AN24:AP24,"=10")</f>
        <v>2</v>
      </c>
      <c r="AS24" s="521">
        <f t="shared" ref="AS24" si="85">COUNTIF(D24:F24,"=8")+COUNTIF(H24:J24,"=8")+COUNTIF(L24:N24,"=8")+COUNTIF(P24:R24,"=8")+COUNTIF(T24:V24,"=8")+COUNTIF(X24:Z24,"=8")+COUNTIF(AB24:AD24,"=8")+COUNTIF(AF24:AH24,"=8")+COUNTIF(AJ24:AL24,"=8")+COUNTIF(AN24:AP24,"=8")</f>
        <v>5</v>
      </c>
      <c r="AT24" s="522">
        <f t="shared" ref="AT24" si="86">SUM(D25,H25,L25,P25,T25,X25,AB25,AF25,AJ25,AN25)</f>
        <v>118</v>
      </c>
      <c r="AU24" s="859">
        <v>10</v>
      </c>
    </row>
    <row r="25" spans="1:89" s="45" customFormat="1" ht="15" customHeight="1" thickBot="1" x14ac:dyDescent="0.3">
      <c r="A25" s="872"/>
      <c r="B25" s="882"/>
      <c r="C25" s="882"/>
      <c r="D25" s="873">
        <f>SUM(D24:F24)</f>
        <v>26</v>
      </c>
      <c r="E25" s="874"/>
      <c r="F25" s="874"/>
      <c r="G25" s="875"/>
      <c r="H25" s="873">
        <f>SUM(H24:J24)</f>
        <v>4</v>
      </c>
      <c r="I25" s="874"/>
      <c r="J25" s="874"/>
      <c r="K25" s="876"/>
      <c r="L25" s="873">
        <f>SUM(L24:N24)</f>
        <v>10</v>
      </c>
      <c r="M25" s="874"/>
      <c r="N25" s="874"/>
      <c r="O25" s="875"/>
      <c r="P25" s="873">
        <f>SUM(P24:R24)</f>
        <v>18</v>
      </c>
      <c r="Q25" s="874"/>
      <c r="R25" s="874"/>
      <c r="S25" s="875"/>
      <c r="T25" s="873">
        <f>SUM(T24:V24)</f>
        <v>4</v>
      </c>
      <c r="U25" s="874"/>
      <c r="V25" s="874"/>
      <c r="W25" s="875"/>
      <c r="X25" s="873">
        <f>SUM(X24:Z24)</f>
        <v>0</v>
      </c>
      <c r="Y25" s="874"/>
      <c r="Z25" s="874"/>
      <c r="AA25" s="875"/>
      <c r="AB25" s="873">
        <f>SUM(AB24:AD24)</f>
        <v>22</v>
      </c>
      <c r="AC25" s="874"/>
      <c r="AD25" s="874"/>
      <c r="AE25" s="875"/>
      <c r="AF25" s="873">
        <f>SUM(AF24:AH24)</f>
        <v>8</v>
      </c>
      <c r="AG25" s="874"/>
      <c r="AH25" s="874"/>
      <c r="AI25" s="875"/>
      <c r="AJ25" s="873">
        <f>SUM(AJ24:AL24)</f>
        <v>14</v>
      </c>
      <c r="AK25" s="874"/>
      <c r="AL25" s="874"/>
      <c r="AM25" s="875"/>
      <c r="AN25" s="873">
        <f>SUM(AN24:AP24)</f>
        <v>12</v>
      </c>
      <c r="AO25" s="874"/>
      <c r="AP25" s="874"/>
      <c r="AQ25" s="875"/>
      <c r="AR25" s="877"/>
      <c r="AS25" s="877"/>
      <c r="AT25" s="878"/>
      <c r="AU25" s="879"/>
    </row>
    <row r="26" spans="1:89" s="45" customFormat="1" x14ac:dyDescent="0.25"/>
    <row r="27" spans="1:89" s="45" customFormat="1" x14ac:dyDescent="0.25"/>
  </sheetData>
  <sortState ref="B45:E54">
    <sortCondition descending="1" ref="D45:D54"/>
  </sortState>
  <mergeCells count="298">
    <mergeCell ref="A24:A25"/>
    <mergeCell ref="B24:B25"/>
    <mergeCell ref="C24:C25"/>
    <mergeCell ref="C2:K2"/>
    <mergeCell ref="AU24:AU25"/>
    <mergeCell ref="D25:F25"/>
    <mergeCell ref="H25:J25"/>
    <mergeCell ref="L25:N25"/>
    <mergeCell ref="P25:R25"/>
    <mergeCell ref="T25:V25"/>
    <mergeCell ref="X25:Z25"/>
    <mergeCell ref="AB25:AD25"/>
    <mergeCell ref="AF25:AH25"/>
    <mergeCell ref="AJ25:AL25"/>
    <mergeCell ref="AN25:AP25"/>
    <mergeCell ref="AR24:AR25"/>
    <mergeCell ref="AS24:AS25"/>
    <mergeCell ref="AI24:AI25"/>
    <mergeCell ref="AM24:AM25"/>
    <mergeCell ref="AQ24:AQ25"/>
    <mergeCell ref="O24:O25"/>
    <mergeCell ref="S24:S25"/>
    <mergeCell ref="W24:W25"/>
    <mergeCell ref="AA24:AA25"/>
    <mergeCell ref="AE24:AE25"/>
    <mergeCell ref="G24:G25"/>
    <mergeCell ref="K24:K25"/>
    <mergeCell ref="AT24:AT25"/>
    <mergeCell ref="AT22:AT23"/>
    <mergeCell ref="AU22:AU23"/>
    <mergeCell ref="D23:F23"/>
    <mergeCell ref="H23:J23"/>
    <mergeCell ref="L23:N23"/>
    <mergeCell ref="P23:R23"/>
    <mergeCell ref="T23:V23"/>
    <mergeCell ref="X23:Z23"/>
    <mergeCell ref="AB23:AD23"/>
    <mergeCell ref="AF23:AH23"/>
    <mergeCell ref="AJ23:AL23"/>
    <mergeCell ref="AN23:AP23"/>
    <mergeCell ref="AR22:AR23"/>
    <mergeCell ref="AS22:AS23"/>
    <mergeCell ref="AI22:AI23"/>
    <mergeCell ref="AM22:AM23"/>
    <mergeCell ref="AQ22:AQ23"/>
    <mergeCell ref="O22:O23"/>
    <mergeCell ref="S22:S23"/>
    <mergeCell ref="W22:W23"/>
    <mergeCell ref="AA22:AA23"/>
    <mergeCell ref="AE22:AE23"/>
    <mergeCell ref="A22:A23"/>
    <mergeCell ref="B22:B23"/>
    <mergeCell ref="C22:C23"/>
    <mergeCell ref="G22:G23"/>
    <mergeCell ref="K22:K23"/>
    <mergeCell ref="AT20:AT21"/>
    <mergeCell ref="AU20:AU21"/>
    <mergeCell ref="D21:F21"/>
    <mergeCell ref="H21:J21"/>
    <mergeCell ref="L21:N21"/>
    <mergeCell ref="P21:R21"/>
    <mergeCell ref="T21:V21"/>
    <mergeCell ref="X21:Z21"/>
    <mergeCell ref="AB21:AD21"/>
    <mergeCell ref="AF21:AH21"/>
    <mergeCell ref="AJ21:AL21"/>
    <mergeCell ref="AN21:AP21"/>
    <mergeCell ref="AR20:AR21"/>
    <mergeCell ref="AS20:AS21"/>
    <mergeCell ref="AI20:AI21"/>
    <mergeCell ref="AM20:AM21"/>
    <mergeCell ref="AQ20:AQ21"/>
    <mergeCell ref="O20:O21"/>
    <mergeCell ref="S20:S21"/>
    <mergeCell ref="W20:W21"/>
    <mergeCell ref="AA20:AA21"/>
    <mergeCell ref="AE20:AE21"/>
    <mergeCell ref="A20:A21"/>
    <mergeCell ref="B20:B21"/>
    <mergeCell ref="C20:C21"/>
    <mergeCell ref="G20:G21"/>
    <mergeCell ref="K20:K21"/>
    <mergeCell ref="AT18:AT19"/>
    <mergeCell ref="A18:A19"/>
    <mergeCell ref="B18:B19"/>
    <mergeCell ref="C18:C19"/>
    <mergeCell ref="AU18:AU19"/>
    <mergeCell ref="D19:F19"/>
    <mergeCell ref="H19:J19"/>
    <mergeCell ref="L19:N19"/>
    <mergeCell ref="P19:R19"/>
    <mergeCell ref="T19:V19"/>
    <mergeCell ref="X19:Z19"/>
    <mergeCell ref="AB19:AD19"/>
    <mergeCell ref="AF19:AH19"/>
    <mergeCell ref="AJ19:AL19"/>
    <mergeCell ref="AN19:AP19"/>
    <mergeCell ref="AR18:AR19"/>
    <mergeCell ref="AS18:AS19"/>
    <mergeCell ref="AI18:AI19"/>
    <mergeCell ref="AM18:AM19"/>
    <mergeCell ref="AQ18:AQ19"/>
    <mergeCell ref="O18:O19"/>
    <mergeCell ref="S18:S19"/>
    <mergeCell ref="W18:W19"/>
    <mergeCell ref="AA18:AA19"/>
    <mergeCell ref="AE18:AE19"/>
    <mergeCell ref="G18:G19"/>
    <mergeCell ref="K18:K19"/>
    <mergeCell ref="AT16:AT17"/>
    <mergeCell ref="AU16:AU17"/>
    <mergeCell ref="D17:F17"/>
    <mergeCell ref="H17:J17"/>
    <mergeCell ref="L17:N17"/>
    <mergeCell ref="P17:R17"/>
    <mergeCell ref="T17:V17"/>
    <mergeCell ref="X17:Z17"/>
    <mergeCell ref="AB17:AD17"/>
    <mergeCell ref="AF17:AH17"/>
    <mergeCell ref="AJ17:AL17"/>
    <mergeCell ref="AN17:AP17"/>
    <mergeCell ref="AR16:AR17"/>
    <mergeCell ref="AS16:AS17"/>
    <mergeCell ref="AI16:AI17"/>
    <mergeCell ref="AM16:AM17"/>
    <mergeCell ref="AQ16:AQ17"/>
    <mergeCell ref="O16:O17"/>
    <mergeCell ref="S16:S17"/>
    <mergeCell ref="W16:W17"/>
    <mergeCell ref="AA16:AA17"/>
    <mergeCell ref="AE16:AE17"/>
    <mergeCell ref="A16:A17"/>
    <mergeCell ref="B16:B17"/>
    <mergeCell ref="C16:C17"/>
    <mergeCell ref="G16:G17"/>
    <mergeCell ref="K16:K17"/>
    <mergeCell ref="AT14:AT15"/>
    <mergeCell ref="AU14:AU15"/>
    <mergeCell ref="D15:F15"/>
    <mergeCell ref="H15:J15"/>
    <mergeCell ref="L15:N15"/>
    <mergeCell ref="P15:R15"/>
    <mergeCell ref="T15:V15"/>
    <mergeCell ref="X15:Z15"/>
    <mergeCell ref="AB15:AD15"/>
    <mergeCell ref="AF15:AH15"/>
    <mergeCell ref="AJ15:AL15"/>
    <mergeCell ref="AN15:AP15"/>
    <mergeCell ref="AR14:AR15"/>
    <mergeCell ref="AS14:AS15"/>
    <mergeCell ref="AI14:AI15"/>
    <mergeCell ref="AM14:AM15"/>
    <mergeCell ref="AQ14:AQ15"/>
    <mergeCell ref="O14:O15"/>
    <mergeCell ref="S14:S15"/>
    <mergeCell ref="W14:W15"/>
    <mergeCell ref="AA14:AA15"/>
    <mergeCell ref="AE14:AE15"/>
    <mergeCell ref="A14:A15"/>
    <mergeCell ref="B14:B15"/>
    <mergeCell ref="C14:C15"/>
    <mergeCell ref="G14:G15"/>
    <mergeCell ref="K14:K15"/>
    <mergeCell ref="AT12:AT13"/>
    <mergeCell ref="A12:A13"/>
    <mergeCell ref="B12:B13"/>
    <mergeCell ref="C12:C13"/>
    <mergeCell ref="AU12:AU13"/>
    <mergeCell ref="D13:F13"/>
    <mergeCell ref="H13:J13"/>
    <mergeCell ref="L13:N13"/>
    <mergeCell ref="P13:R13"/>
    <mergeCell ref="T13:V13"/>
    <mergeCell ref="X13:Z13"/>
    <mergeCell ref="AB13:AD13"/>
    <mergeCell ref="AF13:AH13"/>
    <mergeCell ref="AJ13:AL13"/>
    <mergeCell ref="AN13:AP13"/>
    <mergeCell ref="AR12:AR13"/>
    <mergeCell ref="AS12:AS13"/>
    <mergeCell ref="AI12:AI13"/>
    <mergeCell ref="AM12:AM13"/>
    <mergeCell ref="AQ12:AQ13"/>
    <mergeCell ref="O12:O13"/>
    <mergeCell ref="S12:S13"/>
    <mergeCell ref="W12:W13"/>
    <mergeCell ref="AA12:AA13"/>
    <mergeCell ref="AE12:AE13"/>
    <mergeCell ref="G12:G13"/>
    <mergeCell ref="K12:K13"/>
    <mergeCell ref="AT10:AT11"/>
    <mergeCell ref="AU10:AU11"/>
    <mergeCell ref="D11:F11"/>
    <mergeCell ref="H11:J11"/>
    <mergeCell ref="L11:N11"/>
    <mergeCell ref="P11:R11"/>
    <mergeCell ref="T11:V11"/>
    <mergeCell ref="X11:Z11"/>
    <mergeCell ref="AB11:AD11"/>
    <mergeCell ref="AF11:AH11"/>
    <mergeCell ref="AJ11:AL11"/>
    <mergeCell ref="AN11:AP11"/>
    <mergeCell ref="AR10:AR11"/>
    <mergeCell ref="AS10:AS11"/>
    <mergeCell ref="AI10:AI11"/>
    <mergeCell ref="AM10:AM11"/>
    <mergeCell ref="AQ10:AQ11"/>
    <mergeCell ref="O10:O11"/>
    <mergeCell ref="S10:S11"/>
    <mergeCell ref="W10:W11"/>
    <mergeCell ref="AA10:AA11"/>
    <mergeCell ref="AE10:AE11"/>
    <mergeCell ref="A10:A11"/>
    <mergeCell ref="B10:B11"/>
    <mergeCell ref="C10:C11"/>
    <mergeCell ref="G10:G11"/>
    <mergeCell ref="K10:K11"/>
    <mergeCell ref="AT8:AT9"/>
    <mergeCell ref="AU8:AU9"/>
    <mergeCell ref="D9:F9"/>
    <mergeCell ref="H9:J9"/>
    <mergeCell ref="L9:N9"/>
    <mergeCell ref="P9:R9"/>
    <mergeCell ref="T9:V9"/>
    <mergeCell ref="X9:Z9"/>
    <mergeCell ref="AB9:AD9"/>
    <mergeCell ref="AF9:AH9"/>
    <mergeCell ref="AJ9:AL9"/>
    <mergeCell ref="AN9:AP9"/>
    <mergeCell ref="AR8:AR9"/>
    <mergeCell ref="AS8:AS9"/>
    <mergeCell ref="AI8:AI9"/>
    <mergeCell ref="AM8:AM9"/>
    <mergeCell ref="AQ8:AQ9"/>
    <mergeCell ref="O8:O9"/>
    <mergeCell ref="S8:S9"/>
    <mergeCell ref="W8:W9"/>
    <mergeCell ref="AA8:AA9"/>
    <mergeCell ref="AE8:AE9"/>
    <mergeCell ref="A8:A9"/>
    <mergeCell ref="B8:B9"/>
    <mergeCell ref="C8:C9"/>
    <mergeCell ref="G8:G9"/>
    <mergeCell ref="K8:K9"/>
    <mergeCell ref="AT6:AT7"/>
    <mergeCell ref="A6:A7"/>
    <mergeCell ref="B6:B7"/>
    <mergeCell ref="C6:C7"/>
    <mergeCell ref="AU6:AU7"/>
    <mergeCell ref="D7:F7"/>
    <mergeCell ref="H7:J7"/>
    <mergeCell ref="L7:N7"/>
    <mergeCell ref="P7:R7"/>
    <mergeCell ref="T7:V7"/>
    <mergeCell ref="X7:Z7"/>
    <mergeCell ref="AB7:AD7"/>
    <mergeCell ref="AF7:AH7"/>
    <mergeCell ref="AJ7:AL7"/>
    <mergeCell ref="AN7:AP7"/>
    <mergeCell ref="AR6:AR7"/>
    <mergeCell ref="AS6:AS7"/>
    <mergeCell ref="AI6:AI7"/>
    <mergeCell ref="AM6:AM7"/>
    <mergeCell ref="AQ6:AQ7"/>
    <mergeCell ref="O6:O7"/>
    <mergeCell ref="S6:S7"/>
    <mergeCell ref="W6:W7"/>
    <mergeCell ref="AA6:AA7"/>
    <mergeCell ref="AE6:AE7"/>
    <mergeCell ref="G6:G7"/>
    <mergeCell ref="K6:K7"/>
    <mergeCell ref="AS4:AS5"/>
    <mergeCell ref="AT4:AT5"/>
    <mergeCell ref="AU4:AU5"/>
    <mergeCell ref="AQ4:AQ5"/>
    <mergeCell ref="AF4:AH4"/>
    <mergeCell ref="AI4:AI5"/>
    <mergeCell ref="AJ4:AL4"/>
    <mergeCell ref="AM4:AM5"/>
    <mergeCell ref="AN4:AP4"/>
    <mergeCell ref="AA4:AA5"/>
    <mergeCell ref="AB4:AD4"/>
    <mergeCell ref="AE4:AE5"/>
    <mergeCell ref="L4:N4"/>
    <mergeCell ref="O4:O5"/>
    <mergeCell ref="P4:R4"/>
    <mergeCell ref="S4:S5"/>
    <mergeCell ref="T4:V4"/>
    <mergeCell ref="AR4:AR5"/>
    <mergeCell ref="A4:A5"/>
    <mergeCell ref="B4:B5"/>
    <mergeCell ref="C4:C5"/>
    <mergeCell ref="D4:F4"/>
    <mergeCell ref="G4:G5"/>
    <mergeCell ref="H4:J4"/>
    <mergeCell ref="K4:K5"/>
    <mergeCell ref="W4:W5"/>
    <mergeCell ref="X4:Z4"/>
  </mergeCells>
  <pageMargins left="0.7" right="0.7" top="0.75" bottom="0.75" header="0.3" footer="0.3"/>
  <pageSetup paperSize="9" scale="6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24"/>
  <sheetViews>
    <sheetView zoomScale="85" zoomScaleNormal="85" workbookViewId="0">
      <selection activeCell="T30" sqref="T30"/>
    </sheetView>
  </sheetViews>
  <sheetFormatPr defaultRowHeight="15" x14ac:dyDescent="0.25"/>
  <cols>
    <col min="1" max="1" width="3.42578125" bestFit="1" customWidth="1"/>
    <col min="2" max="2" width="26.140625" customWidth="1"/>
    <col min="3" max="3" width="26.140625" bestFit="1" customWidth="1"/>
    <col min="4" max="4" width="5.42578125" customWidth="1"/>
    <col min="5" max="5" width="5.5703125" customWidth="1"/>
    <col min="6" max="62" width="4.28515625" customWidth="1"/>
    <col min="63" max="63" width="4.7109375" customWidth="1"/>
    <col min="64" max="65" width="4.28515625" customWidth="1"/>
    <col min="66" max="66" width="5.42578125" bestFit="1" customWidth="1"/>
    <col min="67" max="68" width="4.28515625" customWidth="1"/>
  </cols>
  <sheetData>
    <row r="1" spans="1:161" ht="15" customHeight="1" thickBot="1" x14ac:dyDescent="0.3"/>
    <row r="2" spans="1:161" ht="21.75" customHeight="1" thickBot="1" x14ac:dyDescent="0.4">
      <c r="A2" s="78"/>
      <c r="B2" s="78"/>
      <c r="C2" s="513" t="s">
        <v>47</v>
      </c>
      <c r="D2" s="514"/>
      <c r="E2" s="514"/>
      <c r="F2" s="514"/>
      <c r="G2" s="514"/>
      <c r="H2" s="514"/>
      <c r="I2" s="514"/>
      <c r="J2" s="514"/>
      <c r="K2" s="514"/>
      <c r="L2" s="514"/>
      <c r="M2" s="514"/>
      <c r="N2" s="514"/>
      <c r="O2" s="515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</row>
    <row r="3" spans="1:161" ht="17.25" customHeight="1" thickBot="1" x14ac:dyDescent="0.3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</row>
    <row r="4" spans="1:161" ht="17.25" customHeight="1" x14ac:dyDescent="0.25">
      <c r="A4" s="467" t="s">
        <v>0</v>
      </c>
      <c r="B4" s="409" t="s">
        <v>1</v>
      </c>
      <c r="C4" s="446" t="s">
        <v>2</v>
      </c>
      <c r="D4" s="470" t="s">
        <v>3</v>
      </c>
      <c r="E4" s="471"/>
      <c r="F4" s="471"/>
      <c r="G4" s="472"/>
      <c r="H4" s="473"/>
      <c r="I4" s="414" t="s">
        <v>18</v>
      </c>
      <c r="J4" s="470" t="s">
        <v>4</v>
      </c>
      <c r="K4" s="471"/>
      <c r="L4" s="471"/>
      <c r="M4" s="472"/>
      <c r="N4" s="473"/>
      <c r="O4" s="414" t="s">
        <v>18</v>
      </c>
      <c r="P4" s="470" t="s">
        <v>5</v>
      </c>
      <c r="Q4" s="471"/>
      <c r="R4" s="471"/>
      <c r="S4" s="472"/>
      <c r="T4" s="473"/>
      <c r="U4" s="414" t="s">
        <v>18</v>
      </c>
      <c r="V4" s="470" t="s">
        <v>6</v>
      </c>
      <c r="W4" s="471"/>
      <c r="X4" s="471"/>
      <c r="Y4" s="472"/>
      <c r="Z4" s="473"/>
      <c r="AA4" s="414" t="s">
        <v>18</v>
      </c>
      <c r="AB4" s="470" t="s">
        <v>7</v>
      </c>
      <c r="AC4" s="471"/>
      <c r="AD4" s="471"/>
      <c r="AE4" s="472"/>
      <c r="AF4" s="473"/>
      <c r="AG4" s="414" t="s">
        <v>18</v>
      </c>
      <c r="AH4" s="470" t="s">
        <v>9</v>
      </c>
      <c r="AI4" s="471"/>
      <c r="AJ4" s="471"/>
      <c r="AK4" s="472"/>
      <c r="AL4" s="473"/>
      <c r="AM4" s="414" t="s">
        <v>18</v>
      </c>
      <c r="AN4" s="470" t="s">
        <v>10</v>
      </c>
      <c r="AO4" s="471"/>
      <c r="AP4" s="471"/>
      <c r="AQ4" s="472"/>
      <c r="AR4" s="473"/>
      <c r="AS4" s="414" t="s">
        <v>18</v>
      </c>
      <c r="AT4" s="470" t="s">
        <v>11</v>
      </c>
      <c r="AU4" s="471"/>
      <c r="AV4" s="471"/>
      <c r="AW4" s="472"/>
      <c r="AX4" s="473"/>
      <c r="AY4" s="414" t="s">
        <v>18</v>
      </c>
      <c r="AZ4" s="470" t="s">
        <v>12</v>
      </c>
      <c r="BA4" s="471"/>
      <c r="BB4" s="471"/>
      <c r="BC4" s="472"/>
      <c r="BD4" s="473"/>
      <c r="BE4" s="414" t="s">
        <v>18</v>
      </c>
      <c r="BF4" s="470" t="s">
        <v>13</v>
      </c>
      <c r="BG4" s="471"/>
      <c r="BH4" s="471"/>
      <c r="BI4" s="472"/>
      <c r="BJ4" s="473"/>
      <c r="BK4" s="414" t="s">
        <v>18</v>
      </c>
      <c r="BL4" s="312" t="s">
        <v>28</v>
      </c>
      <c r="BM4" s="326" t="s">
        <v>29</v>
      </c>
      <c r="BN4" s="409" t="s">
        <v>8</v>
      </c>
      <c r="BO4" s="483" t="s">
        <v>14</v>
      </c>
      <c r="BP4" s="484"/>
    </row>
    <row r="5" spans="1:161" s="45" customFormat="1" ht="17.25" customHeight="1" thickBot="1" x14ac:dyDescent="0.3">
      <c r="A5" s="468"/>
      <c r="B5" s="426"/>
      <c r="C5" s="469"/>
      <c r="D5" s="88" t="s">
        <v>44</v>
      </c>
      <c r="E5" s="474" t="s">
        <v>45</v>
      </c>
      <c r="F5" s="475"/>
      <c r="G5" s="476"/>
      <c r="H5" s="89" t="s">
        <v>46</v>
      </c>
      <c r="I5" s="482"/>
      <c r="J5" s="88" t="s">
        <v>44</v>
      </c>
      <c r="K5" s="474" t="s">
        <v>45</v>
      </c>
      <c r="L5" s="475"/>
      <c r="M5" s="476"/>
      <c r="N5" s="89" t="s">
        <v>46</v>
      </c>
      <c r="O5" s="482"/>
      <c r="P5" s="88" t="s">
        <v>44</v>
      </c>
      <c r="Q5" s="474" t="s">
        <v>45</v>
      </c>
      <c r="R5" s="475"/>
      <c r="S5" s="476"/>
      <c r="T5" s="89" t="s">
        <v>46</v>
      </c>
      <c r="U5" s="482"/>
      <c r="V5" s="88" t="s">
        <v>44</v>
      </c>
      <c r="W5" s="474" t="s">
        <v>45</v>
      </c>
      <c r="X5" s="475"/>
      <c r="Y5" s="476"/>
      <c r="Z5" s="89" t="s">
        <v>46</v>
      </c>
      <c r="AA5" s="482"/>
      <c r="AB5" s="88" t="s">
        <v>44</v>
      </c>
      <c r="AC5" s="474" t="s">
        <v>45</v>
      </c>
      <c r="AD5" s="475"/>
      <c r="AE5" s="476"/>
      <c r="AF5" s="89" t="s">
        <v>46</v>
      </c>
      <c r="AG5" s="482"/>
      <c r="AH5" s="88" t="s">
        <v>44</v>
      </c>
      <c r="AI5" s="474" t="s">
        <v>45</v>
      </c>
      <c r="AJ5" s="475"/>
      <c r="AK5" s="476"/>
      <c r="AL5" s="89" t="s">
        <v>46</v>
      </c>
      <c r="AM5" s="482"/>
      <c r="AN5" s="88" t="s">
        <v>44</v>
      </c>
      <c r="AO5" s="474" t="s">
        <v>45</v>
      </c>
      <c r="AP5" s="475"/>
      <c r="AQ5" s="476"/>
      <c r="AR5" s="89" t="s">
        <v>46</v>
      </c>
      <c r="AS5" s="482"/>
      <c r="AT5" s="88" t="s">
        <v>44</v>
      </c>
      <c r="AU5" s="474" t="s">
        <v>45</v>
      </c>
      <c r="AV5" s="475"/>
      <c r="AW5" s="476"/>
      <c r="AX5" s="89" t="s">
        <v>46</v>
      </c>
      <c r="AY5" s="482"/>
      <c r="AZ5" s="88" t="s">
        <v>44</v>
      </c>
      <c r="BA5" s="474" t="s">
        <v>45</v>
      </c>
      <c r="BB5" s="475"/>
      <c r="BC5" s="476"/>
      <c r="BD5" s="89" t="s">
        <v>46</v>
      </c>
      <c r="BE5" s="482"/>
      <c r="BF5" s="88" t="s">
        <v>44</v>
      </c>
      <c r="BG5" s="474" t="s">
        <v>45</v>
      </c>
      <c r="BH5" s="475"/>
      <c r="BI5" s="476"/>
      <c r="BJ5" s="89" t="s">
        <v>46</v>
      </c>
      <c r="BK5" s="482"/>
      <c r="BL5" s="400"/>
      <c r="BM5" s="327"/>
      <c r="BN5" s="410"/>
      <c r="BO5" s="485"/>
      <c r="BP5" s="486"/>
    </row>
    <row r="6" spans="1:161" s="45" customFormat="1" ht="17.25" customHeight="1" x14ac:dyDescent="0.25">
      <c r="A6" s="467">
        <v>1</v>
      </c>
      <c r="B6" s="914" t="s">
        <v>73</v>
      </c>
      <c r="C6" s="926" t="s">
        <v>107</v>
      </c>
      <c r="D6" s="114">
        <v>6</v>
      </c>
      <c r="E6" s="112">
        <v>8</v>
      </c>
      <c r="F6" s="112">
        <v>10</v>
      </c>
      <c r="G6" s="113">
        <v>6</v>
      </c>
      <c r="H6" s="113">
        <v>8</v>
      </c>
      <c r="I6" s="477">
        <f>D7</f>
        <v>38</v>
      </c>
      <c r="J6" s="114">
        <v>10</v>
      </c>
      <c r="K6" s="112">
        <v>10</v>
      </c>
      <c r="L6" s="112">
        <v>10</v>
      </c>
      <c r="M6" s="113">
        <v>8</v>
      </c>
      <c r="N6" s="113">
        <v>0</v>
      </c>
      <c r="O6" s="477">
        <f>SUM(I6,J7)</f>
        <v>76</v>
      </c>
      <c r="P6" s="114">
        <v>8</v>
      </c>
      <c r="Q6" s="112">
        <v>10</v>
      </c>
      <c r="R6" s="112">
        <v>8</v>
      </c>
      <c r="S6" s="113">
        <v>0</v>
      </c>
      <c r="T6" s="113">
        <v>0</v>
      </c>
      <c r="U6" s="477">
        <f>SUM(O6,P7)</f>
        <v>102</v>
      </c>
      <c r="V6" s="114">
        <v>4</v>
      </c>
      <c r="W6" s="112">
        <v>10</v>
      </c>
      <c r="X6" s="112">
        <v>10</v>
      </c>
      <c r="Y6" s="113">
        <v>0</v>
      </c>
      <c r="Z6" s="113">
        <v>0</v>
      </c>
      <c r="AA6" s="477">
        <f>SUM(U6,V7)</f>
        <v>126</v>
      </c>
      <c r="AB6" s="114">
        <v>10</v>
      </c>
      <c r="AC6" s="112">
        <v>6</v>
      </c>
      <c r="AD6" s="112">
        <v>10</v>
      </c>
      <c r="AE6" s="113">
        <v>0</v>
      </c>
      <c r="AF6" s="113">
        <v>0</v>
      </c>
      <c r="AG6" s="477">
        <f>SUM(AA6,AB7)</f>
        <v>152</v>
      </c>
      <c r="AH6" s="114">
        <v>6</v>
      </c>
      <c r="AI6" s="112">
        <v>0</v>
      </c>
      <c r="AJ6" s="112">
        <v>4</v>
      </c>
      <c r="AK6" s="113">
        <v>10</v>
      </c>
      <c r="AL6" s="113">
        <v>0</v>
      </c>
      <c r="AM6" s="477">
        <f>SUM(AG6,AH7)</f>
        <v>172</v>
      </c>
      <c r="AN6" s="114">
        <v>10</v>
      </c>
      <c r="AO6" s="112">
        <v>6</v>
      </c>
      <c r="AP6" s="112">
        <v>10</v>
      </c>
      <c r="AQ6" s="113">
        <v>8</v>
      </c>
      <c r="AR6" s="113">
        <v>0</v>
      </c>
      <c r="AS6" s="477">
        <f>SUM(AM6,AN7)</f>
        <v>206</v>
      </c>
      <c r="AT6" s="114">
        <v>8</v>
      </c>
      <c r="AU6" s="112">
        <v>8</v>
      </c>
      <c r="AV6" s="112">
        <v>10</v>
      </c>
      <c r="AW6" s="113">
        <v>10</v>
      </c>
      <c r="AX6" s="113">
        <v>0</v>
      </c>
      <c r="AY6" s="477">
        <f>SUM(AS6,AT7)</f>
        <v>242</v>
      </c>
      <c r="AZ6" s="114">
        <v>6</v>
      </c>
      <c r="BA6" s="112">
        <v>4</v>
      </c>
      <c r="BB6" s="112">
        <v>10</v>
      </c>
      <c r="BC6" s="113">
        <v>8</v>
      </c>
      <c r="BD6" s="113">
        <v>0</v>
      </c>
      <c r="BE6" s="477">
        <f>SUM(AY6,AZ7)</f>
        <v>270</v>
      </c>
      <c r="BF6" s="114">
        <v>6</v>
      </c>
      <c r="BG6" s="112">
        <v>6</v>
      </c>
      <c r="BH6" s="112">
        <v>10</v>
      </c>
      <c r="BI6" s="113">
        <v>8</v>
      </c>
      <c r="BJ6" s="113">
        <v>6</v>
      </c>
      <c r="BK6" s="477">
        <f>SUM(BE6,BF7)</f>
        <v>306</v>
      </c>
      <c r="BL6" s="478">
        <f>COUNTIF(D6:H6,"=10")+COUNTIF(J6:N6,"=10")+COUNTIF(P6:T6,"=10")+COUNTIF(V6:Z6,"=10")+COUNTIF(AB6:AF6,"=10")+COUNTIF(AH6:AL6,"=10")+COUNTIF(AN6:AR6,"=10")+COUNTIF(AT6:AX6,"=10")+COUNTIF(AZ6:BD6,"=10")+COUNTIF(BF6:BJ6,"=10")</f>
        <v>16</v>
      </c>
      <c r="BM6" s="480">
        <f>COUNTIF(D6:H6,"=8")+COUNTIF(J6:N6,"=8")+COUNTIF(P6:T6,"=8")+COUNTIF(V6:Z6,"=8")+COUNTIF(AB6:AF6,"=8")+COUNTIF(AH6:AL6,"=8")+COUNTIF(AN6:AR6,"=8")+COUNTIF(AT6:AX6,"=8")+COUNTIF(AZ6:BD6,"=8")+COUNTIF(BF6:BJ6,"=8")</f>
        <v>10</v>
      </c>
      <c r="BN6" s="463">
        <f>SUM(BF7,AZ7,AT7,AN7,AH7,AB7,V7,P7,J7,D7)</f>
        <v>306</v>
      </c>
      <c r="BO6" s="487">
        <v>5</v>
      </c>
      <c r="BP6" s="319"/>
    </row>
    <row r="7" spans="1:161" s="45" customFormat="1" ht="17.25" customHeight="1" x14ac:dyDescent="0.25">
      <c r="A7" s="466"/>
      <c r="B7" s="915"/>
      <c r="C7" s="548"/>
      <c r="D7" s="441">
        <f>SUM(D6:H6)</f>
        <v>38</v>
      </c>
      <c r="E7" s="442"/>
      <c r="F7" s="442"/>
      <c r="G7" s="442"/>
      <c r="H7" s="443"/>
      <c r="I7" s="444"/>
      <c r="J7" s="441">
        <f>SUM(J6:N6)</f>
        <v>38</v>
      </c>
      <c r="K7" s="442"/>
      <c r="L7" s="442"/>
      <c r="M7" s="442"/>
      <c r="N7" s="443"/>
      <c r="O7" s="444"/>
      <c r="P7" s="441">
        <f>SUM(P6:T6)</f>
        <v>26</v>
      </c>
      <c r="Q7" s="442"/>
      <c r="R7" s="442"/>
      <c r="S7" s="442"/>
      <c r="T7" s="443"/>
      <c r="U7" s="444"/>
      <c r="V7" s="441">
        <f>SUM(V6:Z6)</f>
        <v>24</v>
      </c>
      <c r="W7" s="442"/>
      <c r="X7" s="442"/>
      <c r="Y7" s="442"/>
      <c r="Z7" s="443"/>
      <c r="AA7" s="444"/>
      <c r="AB7" s="441">
        <f>SUM(AB6:AF6)</f>
        <v>26</v>
      </c>
      <c r="AC7" s="442"/>
      <c r="AD7" s="442"/>
      <c r="AE7" s="442"/>
      <c r="AF7" s="443"/>
      <c r="AG7" s="444"/>
      <c r="AH7" s="441">
        <f>SUM(AH6:AL6)</f>
        <v>20</v>
      </c>
      <c r="AI7" s="442"/>
      <c r="AJ7" s="442"/>
      <c r="AK7" s="442"/>
      <c r="AL7" s="443"/>
      <c r="AM7" s="444"/>
      <c r="AN7" s="441">
        <f>SUM(AN6:AR6)</f>
        <v>34</v>
      </c>
      <c r="AO7" s="442"/>
      <c r="AP7" s="442"/>
      <c r="AQ7" s="442"/>
      <c r="AR7" s="443"/>
      <c r="AS7" s="444"/>
      <c r="AT7" s="441">
        <f>SUM(AT6:AX6)</f>
        <v>36</v>
      </c>
      <c r="AU7" s="442"/>
      <c r="AV7" s="442"/>
      <c r="AW7" s="442"/>
      <c r="AX7" s="443"/>
      <c r="AY7" s="444"/>
      <c r="AZ7" s="441">
        <f>SUM(AZ6:BD6)</f>
        <v>28</v>
      </c>
      <c r="BA7" s="442"/>
      <c r="BB7" s="442"/>
      <c r="BC7" s="442"/>
      <c r="BD7" s="443"/>
      <c r="BE7" s="444"/>
      <c r="BF7" s="441">
        <f>SUM(BF6:BJ6)</f>
        <v>36</v>
      </c>
      <c r="BG7" s="442"/>
      <c r="BH7" s="442"/>
      <c r="BI7" s="442"/>
      <c r="BJ7" s="443"/>
      <c r="BK7" s="444"/>
      <c r="BL7" s="479"/>
      <c r="BM7" s="481"/>
      <c r="BN7" s="464"/>
      <c r="BO7" s="398"/>
      <c r="BP7" s="399"/>
    </row>
    <row r="8" spans="1:161" s="235" customFormat="1" ht="17.25" customHeight="1" x14ac:dyDescent="0.25">
      <c r="A8" s="504">
        <v>2</v>
      </c>
      <c r="B8" s="916" t="s">
        <v>71</v>
      </c>
      <c r="C8" s="549" t="s">
        <v>107</v>
      </c>
      <c r="D8" s="282">
        <v>6</v>
      </c>
      <c r="E8" s="279">
        <v>10</v>
      </c>
      <c r="F8" s="279">
        <v>10</v>
      </c>
      <c r="G8" s="280">
        <v>0</v>
      </c>
      <c r="H8" s="280">
        <v>10</v>
      </c>
      <c r="I8" s="416">
        <f t="shared" ref="I8" si="0">D9</f>
        <v>36</v>
      </c>
      <c r="J8" s="282">
        <v>6</v>
      </c>
      <c r="K8" s="279">
        <v>0</v>
      </c>
      <c r="L8" s="279">
        <v>10</v>
      </c>
      <c r="M8" s="280">
        <v>4</v>
      </c>
      <c r="N8" s="280">
        <v>8</v>
      </c>
      <c r="O8" s="416">
        <f t="shared" ref="O8" si="1">SUM(I8,J9)</f>
        <v>64</v>
      </c>
      <c r="P8" s="282">
        <v>8</v>
      </c>
      <c r="Q8" s="279">
        <v>0</v>
      </c>
      <c r="R8" s="279">
        <v>10</v>
      </c>
      <c r="S8" s="280">
        <v>10</v>
      </c>
      <c r="T8" s="280">
        <v>8</v>
      </c>
      <c r="U8" s="416">
        <f t="shared" ref="U8" si="2">SUM(O8,P9)</f>
        <v>100</v>
      </c>
      <c r="V8" s="282">
        <v>6</v>
      </c>
      <c r="W8" s="279">
        <v>4</v>
      </c>
      <c r="X8" s="279">
        <v>8</v>
      </c>
      <c r="Y8" s="280">
        <v>10</v>
      </c>
      <c r="Z8" s="280">
        <v>6</v>
      </c>
      <c r="AA8" s="416">
        <f t="shared" ref="AA8" si="3">SUM(U8,V9)</f>
        <v>134</v>
      </c>
      <c r="AB8" s="282">
        <v>10</v>
      </c>
      <c r="AC8" s="279">
        <v>6</v>
      </c>
      <c r="AD8" s="279">
        <v>10</v>
      </c>
      <c r="AE8" s="280">
        <v>0</v>
      </c>
      <c r="AF8" s="280">
        <v>0</v>
      </c>
      <c r="AG8" s="416">
        <f t="shared" ref="AG8" si="4">SUM(AA8,AB9)</f>
        <v>160</v>
      </c>
      <c r="AH8" s="282">
        <v>8</v>
      </c>
      <c r="AI8" s="279">
        <v>6</v>
      </c>
      <c r="AJ8" s="279">
        <v>10</v>
      </c>
      <c r="AK8" s="280">
        <v>0</v>
      </c>
      <c r="AL8" s="280">
        <v>8</v>
      </c>
      <c r="AM8" s="416">
        <f t="shared" ref="AM8" si="5">SUM(AG8,AH9)</f>
        <v>192</v>
      </c>
      <c r="AN8" s="282">
        <v>10</v>
      </c>
      <c r="AO8" s="279">
        <v>10</v>
      </c>
      <c r="AP8" s="279">
        <v>6</v>
      </c>
      <c r="AQ8" s="280">
        <v>0</v>
      </c>
      <c r="AR8" s="280">
        <v>6</v>
      </c>
      <c r="AS8" s="416">
        <f t="shared" ref="AS8" si="6">SUM(AM8,AN9)</f>
        <v>224</v>
      </c>
      <c r="AT8" s="282">
        <v>4</v>
      </c>
      <c r="AU8" s="279">
        <v>6</v>
      </c>
      <c r="AV8" s="279">
        <v>8</v>
      </c>
      <c r="AW8" s="280">
        <v>10</v>
      </c>
      <c r="AX8" s="280">
        <v>6</v>
      </c>
      <c r="AY8" s="416">
        <f t="shared" ref="AY8" si="7">SUM(AS8,AT9)</f>
        <v>258</v>
      </c>
      <c r="AZ8" s="282">
        <v>8</v>
      </c>
      <c r="BA8" s="279">
        <v>8</v>
      </c>
      <c r="BB8" s="279">
        <v>8</v>
      </c>
      <c r="BC8" s="280">
        <v>10</v>
      </c>
      <c r="BD8" s="280">
        <v>4</v>
      </c>
      <c r="BE8" s="416">
        <f t="shared" ref="BE8" si="8">SUM(AY8,AZ9)</f>
        <v>296</v>
      </c>
      <c r="BF8" s="282">
        <v>10</v>
      </c>
      <c r="BG8" s="279">
        <v>8</v>
      </c>
      <c r="BH8" s="279">
        <v>8</v>
      </c>
      <c r="BI8" s="280">
        <v>6</v>
      </c>
      <c r="BJ8" s="280">
        <v>8</v>
      </c>
      <c r="BK8" s="500">
        <f t="shared" ref="BK8" si="9">SUM(BE8,BF9)</f>
        <v>336</v>
      </c>
      <c r="BL8" s="502">
        <f t="shared" ref="BL8" si="10">COUNTIF(D8:H8,"=10")+COUNTIF(J8:N8,"=10")+COUNTIF(P8:T8,"=10")+COUNTIF(V8:Z8,"=10")+COUNTIF(AB8:AF8,"=10")+COUNTIF(AH8:AL8,"=10")+COUNTIF(AN8:AR8,"=10")+COUNTIF(AT8:AX8,"=10")+COUNTIF(AZ8:BD8,"=10")+COUNTIF(BF8:BJ8,"=10")</f>
        <v>15</v>
      </c>
      <c r="BM8" s="503">
        <f t="shared" ref="BM8" si="11">COUNTIF(D8:H8,"=8")+COUNTIF(J8:N8,"=8")+COUNTIF(P8:T8,"=8")+COUNTIF(V8:Z8,"=8")+COUNTIF(AB8:AF8,"=8")+COUNTIF(AH8:AL8,"=8")+COUNTIF(AN8:AR8,"=8")+COUNTIF(AT8:AX8,"=8")+COUNTIF(AZ8:BD8,"=8")+COUNTIF(BF8:BJ8,"=8")</f>
        <v>13</v>
      </c>
      <c r="BN8" s="508">
        <f t="shared" ref="BN8" si="12">SUM(BF9,AZ9,AT9,AN9,AH9,AB9,V9,P9,J9,D9)</f>
        <v>336</v>
      </c>
      <c r="BO8" s="912">
        <v>3</v>
      </c>
      <c r="BP8" s="913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</row>
    <row r="9" spans="1:161" s="235" customFormat="1" ht="17.25" customHeight="1" x14ac:dyDescent="0.25">
      <c r="A9" s="505"/>
      <c r="B9" s="917"/>
      <c r="C9" s="550"/>
      <c r="D9" s="420">
        <f>SUM(D8:H8)</f>
        <v>36</v>
      </c>
      <c r="E9" s="418"/>
      <c r="F9" s="418"/>
      <c r="G9" s="418"/>
      <c r="H9" s="419"/>
      <c r="I9" s="417"/>
      <c r="J9" s="420">
        <f>SUM(J8:N8)</f>
        <v>28</v>
      </c>
      <c r="K9" s="418"/>
      <c r="L9" s="418"/>
      <c r="M9" s="418"/>
      <c r="N9" s="419"/>
      <c r="O9" s="417"/>
      <c r="P9" s="420">
        <f>SUM(P8:T8)</f>
        <v>36</v>
      </c>
      <c r="Q9" s="418"/>
      <c r="R9" s="418"/>
      <c r="S9" s="418"/>
      <c r="T9" s="419"/>
      <c r="U9" s="417"/>
      <c r="V9" s="420">
        <f>SUM(V8:Z8)</f>
        <v>34</v>
      </c>
      <c r="W9" s="418"/>
      <c r="X9" s="418"/>
      <c r="Y9" s="418"/>
      <c r="Z9" s="419"/>
      <c r="AA9" s="417"/>
      <c r="AB9" s="420">
        <f>SUM(AB8:AF8)</f>
        <v>26</v>
      </c>
      <c r="AC9" s="418"/>
      <c r="AD9" s="418"/>
      <c r="AE9" s="418"/>
      <c r="AF9" s="419"/>
      <c r="AG9" s="417"/>
      <c r="AH9" s="420">
        <f>SUM(AH8:AL8)</f>
        <v>32</v>
      </c>
      <c r="AI9" s="418"/>
      <c r="AJ9" s="418"/>
      <c r="AK9" s="418"/>
      <c r="AL9" s="419"/>
      <c r="AM9" s="417"/>
      <c r="AN9" s="420">
        <f>SUM(AN8:AR8)</f>
        <v>32</v>
      </c>
      <c r="AO9" s="418"/>
      <c r="AP9" s="418"/>
      <c r="AQ9" s="418"/>
      <c r="AR9" s="419"/>
      <c r="AS9" s="417"/>
      <c r="AT9" s="420">
        <f>SUM(AT8:AX8)</f>
        <v>34</v>
      </c>
      <c r="AU9" s="418"/>
      <c r="AV9" s="418"/>
      <c r="AW9" s="418"/>
      <c r="AX9" s="419"/>
      <c r="AY9" s="417"/>
      <c r="AZ9" s="420">
        <f>SUM(AZ8:BD8)</f>
        <v>38</v>
      </c>
      <c r="BA9" s="418"/>
      <c r="BB9" s="418"/>
      <c r="BC9" s="418"/>
      <c r="BD9" s="419"/>
      <c r="BE9" s="417"/>
      <c r="BF9" s="420">
        <f>SUM(BF8:BJ8)</f>
        <v>40</v>
      </c>
      <c r="BG9" s="418"/>
      <c r="BH9" s="418"/>
      <c r="BI9" s="418"/>
      <c r="BJ9" s="419"/>
      <c r="BK9" s="501"/>
      <c r="BL9" s="502"/>
      <c r="BM9" s="503"/>
      <c r="BN9" s="508"/>
      <c r="BO9" s="912"/>
      <c r="BP9" s="913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</row>
    <row r="10" spans="1:161" s="229" customFormat="1" ht="17.25" customHeight="1" x14ac:dyDescent="0.25">
      <c r="A10" s="488">
        <v>3</v>
      </c>
      <c r="B10" s="918" t="s">
        <v>69</v>
      </c>
      <c r="C10" s="551" t="s">
        <v>107</v>
      </c>
      <c r="D10" s="289">
        <v>10</v>
      </c>
      <c r="E10" s="273">
        <v>8</v>
      </c>
      <c r="F10" s="273">
        <v>10</v>
      </c>
      <c r="G10" s="274">
        <v>0</v>
      </c>
      <c r="H10" s="274">
        <v>6</v>
      </c>
      <c r="I10" s="421">
        <f t="shared" ref="I10" si="13">D11</f>
        <v>34</v>
      </c>
      <c r="J10" s="289">
        <v>10</v>
      </c>
      <c r="K10" s="273">
        <v>0</v>
      </c>
      <c r="L10" s="273">
        <v>6</v>
      </c>
      <c r="M10" s="274">
        <v>10</v>
      </c>
      <c r="N10" s="274">
        <v>10</v>
      </c>
      <c r="O10" s="421">
        <f t="shared" ref="O10" si="14">SUM(I10,J11)</f>
        <v>70</v>
      </c>
      <c r="P10" s="289">
        <v>8</v>
      </c>
      <c r="Q10" s="273">
        <v>10</v>
      </c>
      <c r="R10" s="273">
        <v>6</v>
      </c>
      <c r="S10" s="274">
        <v>6</v>
      </c>
      <c r="T10" s="274">
        <v>8</v>
      </c>
      <c r="U10" s="421">
        <f t="shared" ref="U10" si="15">SUM(O10,P11)</f>
        <v>108</v>
      </c>
      <c r="V10" s="289">
        <v>6</v>
      </c>
      <c r="W10" s="273">
        <v>0</v>
      </c>
      <c r="X10" s="273">
        <v>4</v>
      </c>
      <c r="Y10" s="274">
        <v>8</v>
      </c>
      <c r="Z10" s="274">
        <v>10</v>
      </c>
      <c r="AA10" s="421">
        <f t="shared" ref="AA10" si="16">SUM(U10,V11)</f>
        <v>136</v>
      </c>
      <c r="AB10" s="289">
        <v>8</v>
      </c>
      <c r="AC10" s="273">
        <v>8</v>
      </c>
      <c r="AD10" s="273">
        <v>8</v>
      </c>
      <c r="AE10" s="274">
        <v>4</v>
      </c>
      <c r="AF10" s="274">
        <v>0</v>
      </c>
      <c r="AG10" s="421">
        <f t="shared" ref="AG10" si="17">SUM(AA10,AB11)</f>
        <v>164</v>
      </c>
      <c r="AH10" s="289">
        <v>8</v>
      </c>
      <c r="AI10" s="273">
        <v>10</v>
      </c>
      <c r="AJ10" s="273">
        <v>10</v>
      </c>
      <c r="AK10" s="274">
        <v>8</v>
      </c>
      <c r="AL10" s="274">
        <v>6</v>
      </c>
      <c r="AM10" s="421">
        <f t="shared" ref="AM10" si="18">SUM(AG10,AH11)</f>
        <v>206</v>
      </c>
      <c r="AN10" s="289">
        <v>10</v>
      </c>
      <c r="AO10" s="273">
        <v>8</v>
      </c>
      <c r="AP10" s="273">
        <v>10</v>
      </c>
      <c r="AQ10" s="274">
        <v>10</v>
      </c>
      <c r="AR10" s="274">
        <v>6</v>
      </c>
      <c r="AS10" s="421">
        <f t="shared" ref="AS10" si="19">SUM(AM10,AN11)</f>
        <v>250</v>
      </c>
      <c r="AT10" s="289">
        <v>8</v>
      </c>
      <c r="AU10" s="273">
        <v>10</v>
      </c>
      <c r="AV10" s="273">
        <v>8</v>
      </c>
      <c r="AW10" s="274">
        <v>0</v>
      </c>
      <c r="AX10" s="274">
        <v>4</v>
      </c>
      <c r="AY10" s="421">
        <f t="shared" ref="AY10" si="20">SUM(AS10,AT11)</f>
        <v>280</v>
      </c>
      <c r="AZ10" s="289">
        <v>6</v>
      </c>
      <c r="BA10" s="273">
        <v>8</v>
      </c>
      <c r="BB10" s="273">
        <v>10</v>
      </c>
      <c r="BC10" s="274">
        <v>10</v>
      </c>
      <c r="BD10" s="274">
        <v>6</v>
      </c>
      <c r="BE10" s="421">
        <f t="shared" ref="BE10" si="21">SUM(AY10,AZ11)</f>
        <v>320</v>
      </c>
      <c r="BF10" s="289">
        <v>10</v>
      </c>
      <c r="BG10" s="273">
        <v>10</v>
      </c>
      <c r="BH10" s="273">
        <v>8</v>
      </c>
      <c r="BI10" s="274">
        <v>4</v>
      </c>
      <c r="BJ10" s="274">
        <v>6</v>
      </c>
      <c r="BK10" s="490">
        <f t="shared" ref="BK10" si="22">SUM(BE10,BF11)</f>
        <v>358</v>
      </c>
      <c r="BL10" s="492">
        <f t="shared" ref="BL10" si="23">COUNTIF(D10:H10,"=10")+COUNTIF(J10:N10,"=10")+COUNTIF(P10:T10,"=10")+COUNTIF(V10:Z10,"=10")+COUNTIF(AB10:AF10,"=10")+COUNTIF(AH10:AL10,"=10")+COUNTIF(AN10:AR10,"=10")+COUNTIF(AT10:AX10,"=10")+COUNTIF(AZ10:BD10,"=10")+COUNTIF(BF10:BJ10,"=10")</f>
        <v>17</v>
      </c>
      <c r="BM10" s="493">
        <f t="shared" ref="BM10" si="24">COUNTIF(D10:H10,"=8")+COUNTIF(J10:N10,"=8")+COUNTIF(P10:T10,"=8")+COUNTIF(V10:Z10,"=8")+COUNTIF(AB10:AF10,"=8")+COUNTIF(AH10:AL10,"=8")+COUNTIF(AN10:AR10,"=8")+COUNTIF(AT10:AX10,"=8")+COUNTIF(AZ10:BD10,"=8")+COUNTIF(BF10:BJ10,"=8")</f>
        <v>14</v>
      </c>
      <c r="BN10" s="494">
        <f t="shared" ref="BN10" si="25">SUM(BF11,AZ11,AT11,AN11,AH11,AB11,V11,P11,J11,D11)</f>
        <v>358</v>
      </c>
      <c r="BO10" s="495">
        <v>1</v>
      </c>
      <c r="BP10" s="496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</row>
    <row r="11" spans="1:161" s="229" customFormat="1" ht="17.25" customHeight="1" x14ac:dyDescent="0.25">
      <c r="A11" s="489"/>
      <c r="B11" s="919"/>
      <c r="C11" s="552"/>
      <c r="D11" s="497">
        <f>SUM(D10:H10)</f>
        <v>34</v>
      </c>
      <c r="E11" s="498"/>
      <c r="F11" s="498"/>
      <c r="G11" s="498"/>
      <c r="H11" s="499"/>
      <c r="I11" s="422"/>
      <c r="J11" s="497">
        <f>SUM(J10:N10)</f>
        <v>36</v>
      </c>
      <c r="K11" s="498"/>
      <c r="L11" s="498"/>
      <c r="M11" s="498"/>
      <c r="N11" s="499"/>
      <c r="O11" s="422"/>
      <c r="P11" s="497">
        <f>SUM(P10:T10)</f>
        <v>38</v>
      </c>
      <c r="Q11" s="498"/>
      <c r="R11" s="498"/>
      <c r="S11" s="498"/>
      <c r="T11" s="499"/>
      <c r="U11" s="422"/>
      <c r="V11" s="497">
        <f>SUM(V10:Z10)</f>
        <v>28</v>
      </c>
      <c r="W11" s="498"/>
      <c r="X11" s="498"/>
      <c r="Y11" s="498"/>
      <c r="Z11" s="499"/>
      <c r="AA11" s="422"/>
      <c r="AB11" s="497">
        <f>SUM(AB10:AF10)</f>
        <v>28</v>
      </c>
      <c r="AC11" s="498"/>
      <c r="AD11" s="498"/>
      <c r="AE11" s="498"/>
      <c r="AF11" s="499"/>
      <c r="AG11" s="422"/>
      <c r="AH11" s="497">
        <f>SUM(AH10:AL10)</f>
        <v>42</v>
      </c>
      <c r="AI11" s="498"/>
      <c r="AJ11" s="498"/>
      <c r="AK11" s="498"/>
      <c r="AL11" s="499"/>
      <c r="AM11" s="422"/>
      <c r="AN11" s="497">
        <f>SUM(AN10:AR10)</f>
        <v>44</v>
      </c>
      <c r="AO11" s="498"/>
      <c r="AP11" s="498"/>
      <c r="AQ11" s="498"/>
      <c r="AR11" s="499"/>
      <c r="AS11" s="422"/>
      <c r="AT11" s="497">
        <f>SUM(AT10:AX10)</f>
        <v>30</v>
      </c>
      <c r="AU11" s="498"/>
      <c r="AV11" s="498"/>
      <c r="AW11" s="498"/>
      <c r="AX11" s="499"/>
      <c r="AY11" s="422"/>
      <c r="AZ11" s="497">
        <f>SUM(AZ10:BD10)</f>
        <v>40</v>
      </c>
      <c r="BA11" s="498"/>
      <c r="BB11" s="498"/>
      <c r="BC11" s="498"/>
      <c r="BD11" s="499"/>
      <c r="BE11" s="422"/>
      <c r="BF11" s="497">
        <f>SUM(BF10:BJ10)</f>
        <v>38</v>
      </c>
      <c r="BG11" s="498"/>
      <c r="BH11" s="498"/>
      <c r="BI11" s="498"/>
      <c r="BJ11" s="499"/>
      <c r="BK11" s="491"/>
      <c r="BL11" s="492"/>
      <c r="BM11" s="493"/>
      <c r="BN11" s="494"/>
      <c r="BO11" s="495"/>
      <c r="BP11" s="496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</row>
    <row r="12" spans="1:161" s="45" customFormat="1" ht="17.25" customHeight="1" x14ac:dyDescent="0.25">
      <c r="A12" s="465">
        <v>4</v>
      </c>
      <c r="B12" s="920" t="s">
        <v>93</v>
      </c>
      <c r="C12" s="547" t="s">
        <v>107</v>
      </c>
      <c r="D12" s="168">
        <v>8</v>
      </c>
      <c r="E12" s="165">
        <v>10</v>
      </c>
      <c r="F12" s="165">
        <v>10</v>
      </c>
      <c r="G12" s="167">
        <v>0</v>
      </c>
      <c r="H12" s="167">
        <v>0</v>
      </c>
      <c r="I12" s="404">
        <f t="shared" ref="I12" si="26">D13</f>
        <v>28</v>
      </c>
      <c r="J12" s="168">
        <v>8</v>
      </c>
      <c r="K12" s="165">
        <v>4</v>
      </c>
      <c r="L12" s="165">
        <v>6</v>
      </c>
      <c r="M12" s="167">
        <v>0</v>
      </c>
      <c r="N12" s="167">
        <v>0</v>
      </c>
      <c r="O12" s="404">
        <f t="shared" ref="O12" si="27">SUM(I12,J13)</f>
        <v>46</v>
      </c>
      <c r="P12" s="168">
        <v>8</v>
      </c>
      <c r="Q12" s="165">
        <v>8</v>
      </c>
      <c r="R12" s="165">
        <v>10</v>
      </c>
      <c r="S12" s="167">
        <v>0</v>
      </c>
      <c r="T12" s="167">
        <v>0</v>
      </c>
      <c r="U12" s="404">
        <f t="shared" ref="U12" si="28">SUM(O12,P13)</f>
        <v>72</v>
      </c>
      <c r="V12" s="168">
        <v>6</v>
      </c>
      <c r="W12" s="165">
        <v>10</v>
      </c>
      <c r="X12" s="165">
        <v>10</v>
      </c>
      <c r="Y12" s="167">
        <v>0</v>
      </c>
      <c r="Z12" s="167">
        <v>4</v>
      </c>
      <c r="AA12" s="404">
        <f t="shared" ref="AA12" si="29">SUM(U12,V13)</f>
        <v>102</v>
      </c>
      <c r="AB12" s="168">
        <v>6</v>
      </c>
      <c r="AC12" s="165">
        <v>8</v>
      </c>
      <c r="AD12" s="165">
        <v>10</v>
      </c>
      <c r="AE12" s="167">
        <v>6</v>
      </c>
      <c r="AF12" s="167">
        <v>4</v>
      </c>
      <c r="AG12" s="404">
        <f t="shared" ref="AG12" si="30">SUM(AA12,AB13)</f>
        <v>136</v>
      </c>
      <c r="AH12" s="168">
        <v>10</v>
      </c>
      <c r="AI12" s="165">
        <v>10</v>
      </c>
      <c r="AJ12" s="165">
        <v>0</v>
      </c>
      <c r="AK12" s="167">
        <v>0</v>
      </c>
      <c r="AL12" s="167">
        <v>6</v>
      </c>
      <c r="AM12" s="404">
        <f t="shared" ref="AM12" si="31">SUM(AG12,AH13)</f>
        <v>162</v>
      </c>
      <c r="AN12" s="168">
        <v>8</v>
      </c>
      <c r="AO12" s="165">
        <v>4</v>
      </c>
      <c r="AP12" s="165">
        <v>10</v>
      </c>
      <c r="AQ12" s="167">
        <v>6</v>
      </c>
      <c r="AR12" s="167">
        <v>6</v>
      </c>
      <c r="AS12" s="404">
        <f t="shared" ref="AS12" si="32">SUM(AM12,AN13)</f>
        <v>196</v>
      </c>
      <c r="AT12" s="168">
        <v>0</v>
      </c>
      <c r="AU12" s="165">
        <v>4</v>
      </c>
      <c r="AV12" s="165">
        <v>8</v>
      </c>
      <c r="AW12" s="167">
        <v>8</v>
      </c>
      <c r="AX12" s="167">
        <v>6</v>
      </c>
      <c r="AY12" s="404">
        <f t="shared" ref="AY12" si="33">SUM(AS12,AT13)</f>
        <v>222</v>
      </c>
      <c r="AZ12" s="168">
        <v>8</v>
      </c>
      <c r="BA12" s="165">
        <v>8</v>
      </c>
      <c r="BB12" s="165">
        <v>10</v>
      </c>
      <c r="BC12" s="167">
        <v>4</v>
      </c>
      <c r="BD12" s="167">
        <v>0</v>
      </c>
      <c r="BE12" s="404">
        <f t="shared" ref="BE12" si="34">SUM(AY12,AZ13)</f>
        <v>252</v>
      </c>
      <c r="BF12" s="168">
        <v>0</v>
      </c>
      <c r="BG12" s="165">
        <v>10</v>
      </c>
      <c r="BH12" s="165">
        <v>0</v>
      </c>
      <c r="BI12" s="167">
        <v>0</v>
      </c>
      <c r="BJ12" s="167">
        <v>6</v>
      </c>
      <c r="BK12" s="506">
        <f t="shared" ref="BK12" si="35">SUM(BE12,BF13)</f>
        <v>268</v>
      </c>
      <c r="BL12" s="479">
        <f t="shared" ref="BL12" si="36">COUNTIF(D12:H12,"=10")+COUNTIF(J12:N12,"=10")+COUNTIF(P12:T12,"=10")+COUNTIF(V12:Z12,"=10")+COUNTIF(AB12:AF12,"=10")+COUNTIF(AH12:AL12,"=10")+COUNTIF(AN12:AR12,"=10")+COUNTIF(AT12:AX12,"=10")+COUNTIF(AZ12:BD12,"=10")+COUNTIF(BF12:BJ12,"=10")</f>
        <v>11</v>
      </c>
      <c r="BM12" s="481">
        <f t="shared" ref="BM12" si="37">COUNTIF(D12:H12,"=8")+COUNTIF(J12:N12,"=8")+COUNTIF(P12:T12,"=8")+COUNTIF(V12:Z12,"=8")+COUNTIF(AB12:AF12,"=8")+COUNTIF(AH12:AL12,"=8")+COUNTIF(AN12:AR12,"=8")+COUNTIF(AT12:AX12,"=8")+COUNTIF(AZ12:BD12,"=8")+COUNTIF(BF12:BJ12,"=8")</f>
        <v>10</v>
      </c>
      <c r="BN12" s="464">
        <f t="shared" ref="BN12" si="38">SUM(BF13,AZ13,AT13,AN13,AH13,AB13,V13,P13,J13,D13)</f>
        <v>268</v>
      </c>
      <c r="BO12" s="398">
        <v>8</v>
      </c>
      <c r="BP12" s="399"/>
    </row>
    <row r="13" spans="1:161" s="45" customFormat="1" ht="17.25" customHeight="1" x14ac:dyDescent="0.25">
      <c r="A13" s="466"/>
      <c r="B13" s="915"/>
      <c r="C13" s="548"/>
      <c r="D13" s="441">
        <f>SUM(D12:H12)</f>
        <v>28</v>
      </c>
      <c r="E13" s="442"/>
      <c r="F13" s="442"/>
      <c r="G13" s="442"/>
      <c r="H13" s="443"/>
      <c r="I13" s="405"/>
      <c r="J13" s="441">
        <f>SUM(J12:N12)</f>
        <v>18</v>
      </c>
      <c r="K13" s="442"/>
      <c r="L13" s="442"/>
      <c r="M13" s="442"/>
      <c r="N13" s="443"/>
      <c r="O13" s="405"/>
      <c r="P13" s="441">
        <f>SUM(P12:T12)</f>
        <v>26</v>
      </c>
      <c r="Q13" s="442"/>
      <c r="R13" s="442"/>
      <c r="S13" s="442"/>
      <c r="T13" s="443"/>
      <c r="U13" s="405"/>
      <c r="V13" s="441">
        <f>SUM(V12:Z12)</f>
        <v>30</v>
      </c>
      <c r="W13" s="442"/>
      <c r="X13" s="442"/>
      <c r="Y13" s="442"/>
      <c r="Z13" s="443"/>
      <c r="AA13" s="405"/>
      <c r="AB13" s="441">
        <f>SUM(AB12:AF12)</f>
        <v>34</v>
      </c>
      <c r="AC13" s="442"/>
      <c r="AD13" s="442"/>
      <c r="AE13" s="442"/>
      <c r="AF13" s="443"/>
      <c r="AG13" s="405"/>
      <c r="AH13" s="441">
        <f>SUM(AH12:AL12)</f>
        <v>26</v>
      </c>
      <c r="AI13" s="442"/>
      <c r="AJ13" s="442"/>
      <c r="AK13" s="442"/>
      <c r="AL13" s="443"/>
      <c r="AM13" s="405"/>
      <c r="AN13" s="441">
        <f>SUM(AN12:AR12)</f>
        <v>34</v>
      </c>
      <c r="AO13" s="442"/>
      <c r="AP13" s="442"/>
      <c r="AQ13" s="442"/>
      <c r="AR13" s="443"/>
      <c r="AS13" s="405"/>
      <c r="AT13" s="441">
        <f>SUM(AT12:AX12)</f>
        <v>26</v>
      </c>
      <c r="AU13" s="442"/>
      <c r="AV13" s="442"/>
      <c r="AW13" s="442"/>
      <c r="AX13" s="443"/>
      <c r="AY13" s="405"/>
      <c r="AZ13" s="441">
        <f>SUM(AZ12:BD12)</f>
        <v>30</v>
      </c>
      <c r="BA13" s="442"/>
      <c r="BB13" s="442"/>
      <c r="BC13" s="442"/>
      <c r="BD13" s="443"/>
      <c r="BE13" s="405"/>
      <c r="BF13" s="441">
        <f>SUM(BF12:BJ12)</f>
        <v>16</v>
      </c>
      <c r="BG13" s="442"/>
      <c r="BH13" s="442"/>
      <c r="BI13" s="442"/>
      <c r="BJ13" s="443"/>
      <c r="BK13" s="507"/>
      <c r="BL13" s="479"/>
      <c r="BM13" s="481"/>
      <c r="BN13" s="464"/>
      <c r="BO13" s="398"/>
      <c r="BP13" s="399"/>
    </row>
    <row r="14" spans="1:161" s="45" customFormat="1" ht="17.25" customHeight="1" x14ac:dyDescent="0.25">
      <c r="A14" s="883">
        <v>5</v>
      </c>
      <c r="B14" s="921" t="s">
        <v>74</v>
      </c>
      <c r="C14" s="831" t="s">
        <v>107</v>
      </c>
      <c r="D14" s="520">
        <v>8</v>
      </c>
      <c r="E14" s="517">
        <v>8</v>
      </c>
      <c r="F14" s="517">
        <v>8</v>
      </c>
      <c r="G14" s="518">
        <v>0</v>
      </c>
      <c r="H14" s="518">
        <v>6</v>
      </c>
      <c r="I14" s="519">
        <f t="shared" ref="I14" si="39">D15</f>
        <v>30</v>
      </c>
      <c r="J14" s="520">
        <v>8</v>
      </c>
      <c r="K14" s="517">
        <v>6</v>
      </c>
      <c r="L14" s="517">
        <v>4</v>
      </c>
      <c r="M14" s="518">
        <v>0</v>
      </c>
      <c r="N14" s="518">
        <v>0</v>
      </c>
      <c r="O14" s="519">
        <f t="shared" ref="O14" si="40">SUM(I14,J15)</f>
        <v>48</v>
      </c>
      <c r="P14" s="520">
        <v>6</v>
      </c>
      <c r="Q14" s="517">
        <v>8</v>
      </c>
      <c r="R14" s="517">
        <v>10</v>
      </c>
      <c r="S14" s="518">
        <v>0</v>
      </c>
      <c r="T14" s="518">
        <v>8</v>
      </c>
      <c r="U14" s="519">
        <f t="shared" ref="U14" si="41">SUM(O14,P15)</f>
        <v>80</v>
      </c>
      <c r="V14" s="520">
        <v>8</v>
      </c>
      <c r="W14" s="517">
        <v>8</v>
      </c>
      <c r="X14" s="517">
        <v>0</v>
      </c>
      <c r="Y14" s="518">
        <v>0</v>
      </c>
      <c r="Z14" s="518">
        <v>8</v>
      </c>
      <c r="AA14" s="519">
        <f t="shared" ref="AA14" si="42">SUM(U14,V15)</f>
        <v>104</v>
      </c>
      <c r="AB14" s="520">
        <v>6</v>
      </c>
      <c r="AC14" s="517">
        <v>10</v>
      </c>
      <c r="AD14" s="517">
        <v>0</v>
      </c>
      <c r="AE14" s="518">
        <v>0</v>
      </c>
      <c r="AF14" s="518">
        <v>6</v>
      </c>
      <c r="AG14" s="519">
        <f t="shared" ref="AG14" si="43">SUM(AA14,AB15)</f>
        <v>126</v>
      </c>
      <c r="AH14" s="520">
        <v>4</v>
      </c>
      <c r="AI14" s="517">
        <v>10</v>
      </c>
      <c r="AJ14" s="517">
        <v>8</v>
      </c>
      <c r="AK14" s="518">
        <v>8</v>
      </c>
      <c r="AL14" s="518">
        <v>8</v>
      </c>
      <c r="AM14" s="519">
        <f t="shared" ref="AM14" si="44">SUM(AG14,AH15)</f>
        <v>164</v>
      </c>
      <c r="AN14" s="520">
        <v>10</v>
      </c>
      <c r="AO14" s="517">
        <v>0</v>
      </c>
      <c r="AP14" s="517">
        <v>10</v>
      </c>
      <c r="AQ14" s="518">
        <v>6</v>
      </c>
      <c r="AR14" s="518">
        <v>10</v>
      </c>
      <c r="AS14" s="519">
        <f t="shared" ref="AS14" si="45">SUM(AM14,AN15)</f>
        <v>200</v>
      </c>
      <c r="AT14" s="520">
        <v>10</v>
      </c>
      <c r="AU14" s="517">
        <v>10</v>
      </c>
      <c r="AV14" s="517">
        <v>6</v>
      </c>
      <c r="AW14" s="518">
        <v>0</v>
      </c>
      <c r="AX14" s="518">
        <v>6</v>
      </c>
      <c r="AY14" s="519">
        <f t="shared" ref="AY14" si="46">SUM(AS14,AT15)</f>
        <v>232</v>
      </c>
      <c r="AZ14" s="520">
        <v>6</v>
      </c>
      <c r="BA14" s="517">
        <v>8</v>
      </c>
      <c r="BB14" s="517">
        <v>8</v>
      </c>
      <c r="BC14" s="518">
        <v>8</v>
      </c>
      <c r="BD14" s="518">
        <v>8</v>
      </c>
      <c r="BE14" s="519">
        <f t="shared" ref="BE14" si="47">SUM(AY14,AZ15)</f>
        <v>270</v>
      </c>
      <c r="BF14" s="520">
        <v>6</v>
      </c>
      <c r="BG14" s="517">
        <v>6</v>
      </c>
      <c r="BH14" s="517">
        <v>10</v>
      </c>
      <c r="BI14" s="518">
        <v>8</v>
      </c>
      <c r="BJ14" s="518">
        <v>4</v>
      </c>
      <c r="BK14" s="884">
        <f t="shared" ref="BK14" si="48">SUM(BE14,BF15)</f>
        <v>304</v>
      </c>
      <c r="BL14" s="885">
        <f t="shared" ref="BL14" si="49">COUNTIF(D14:H14,"=10")+COUNTIF(J14:N14,"=10")+COUNTIF(P14:T14,"=10")+COUNTIF(V14:Z14,"=10")+COUNTIF(AB14:AF14,"=10")+COUNTIF(AH14:AL14,"=10")+COUNTIF(AN14:AR14,"=10")+COUNTIF(AT14:AX14,"=10")+COUNTIF(AZ14:BD14,"=10")+COUNTIF(BF14:BJ14,"=10")</f>
        <v>9</v>
      </c>
      <c r="BM14" s="886">
        <f t="shared" ref="BM14" si="50">COUNTIF(D14:H14,"=8")+COUNTIF(J14:N14,"=8")+COUNTIF(P14:T14,"=8")+COUNTIF(V14:Z14,"=8")+COUNTIF(AB14:AF14,"=8")+COUNTIF(AH14:AL14,"=8")+COUNTIF(AN14:AR14,"=8")+COUNTIF(AT14:AX14,"=8")+COUNTIF(AZ14:BD14,"=8")+COUNTIF(BF14:BJ14,"=8")</f>
        <v>17</v>
      </c>
      <c r="BN14" s="887">
        <f t="shared" ref="BN14" si="51">SUM(BF15,AZ15,AT15,AN15,AH15,AB15,V15,P15,J15,D15)</f>
        <v>304</v>
      </c>
      <c r="BO14" s="888">
        <v>6</v>
      </c>
      <c r="BP14" s="754"/>
    </row>
    <row r="15" spans="1:161" s="45" customFormat="1" ht="17.25" customHeight="1" x14ac:dyDescent="0.25">
      <c r="A15" s="889"/>
      <c r="B15" s="922"/>
      <c r="C15" s="837"/>
      <c r="D15" s="868">
        <f>SUM(D14:H14)</f>
        <v>30</v>
      </c>
      <c r="E15" s="869"/>
      <c r="F15" s="869"/>
      <c r="G15" s="869"/>
      <c r="H15" s="870"/>
      <c r="I15" s="526"/>
      <c r="J15" s="868">
        <f>SUM(J14:N14)</f>
        <v>18</v>
      </c>
      <c r="K15" s="869"/>
      <c r="L15" s="869"/>
      <c r="M15" s="869"/>
      <c r="N15" s="870"/>
      <c r="O15" s="526"/>
      <c r="P15" s="868">
        <f>SUM(P14:T14)</f>
        <v>32</v>
      </c>
      <c r="Q15" s="869"/>
      <c r="R15" s="869"/>
      <c r="S15" s="869"/>
      <c r="T15" s="870"/>
      <c r="U15" s="526"/>
      <c r="V15" s="868">
        <f>SUM(V14:Z14)</f>
        <v>24</v>
      </c>
      <c r="W15" s="869"/>
      <c r="X15" s="869"/>
      <c r="Y15" s="869"/>
      <c r="Z15" s="870"/>
      <c r="AA15" s="526"/>
      <c r="AB15" s="868">
        <f>SUM(AB14:AF14)</f>
        <v>22</v>
      </c>
      <c r="AC15" s="869"/>
      <c r="AD15" s="869"/>
      <c r="AE15" s="869"/>
      <c r="AF15" s="870"/>
      <c r="AG15" s="526"/>
      <c r="AH15" s="868">
        <f>SUM(AH14:AL14)</f>
        <v>38</v>
      </c>
      <c r="AI15" s="869"/>
      <c r="AJ15" s="869"/>
      <c r="AK15" s="869"/>
      <c r="AL15" s="870"/>
      <c r="AM15" s="526"/>
      <c r="AN15" s="868">
        <f>SUM(AN14:AR14)</f>
        <v>36</v>
      </c>
      <c r="AO15" s="869"/>
      <c r="AP15" s="869"/>
      <c r="AQ15" s="869"/>
      <c r="AR15" s="870"/>
      <c r="AS15" s="526"/>
      <c r="AT15" s="868">
        <f>SUM(AT14:AX14)</f>
        <v>32</v>
      </c>
      <c r="AU15" s="869"/>
      <c r="AV15" s="869"/>
      <c r="AW15" s="869"/>
      <c r="AX15" s="870"/>
      <c r="AY15" s="526"/>
      <c r="AZ15" s="868">
        <f>SUM(AZ14:BD14)</f>
        <v>38</v>
      </c>
      <c r="BA15" s="869"/>
      <c r="BB15" s="869"/>
      <c r="BC15" s="869"/>
      <c r="BD15" s="870"/>
      <c r="BE15" s="526"/>
      <c r="BF15" s="868">
        <f>SUM(BF14:BJ14)</f>
        <v>34</v>
      </c>
      <c r="BG15" s="869"/>
      <c r="BH15" s="869"/>
      <c r="BI15" s="869"/>
      <c r="BJ15" s="870"/>
      <c r="BK15" s="890"/>
      <c r="BL15" s="885"/>
      <c r="BM15" s="886"/>
      <c r="BN15" s="887"/>
      <c r="BO15" s="888"/>
      <c r="BP15" s="754"/>
    </row>
    <row r="16" spans="1:161" s="45" customFormat="1" ht="17.25" customHeight="1" x14ac:dyDescent="0.25">
      <c r="A16" s="465">
        <v>6</v>
      </c>
      <c r="B16" s="920" t="s">
        <v>76</v>
      </c>
      <c r="C16" s="547" t="s">
        <v>108</v>
      </c>
      <c r="D16" s="168">
        <v>4</v>
      </c>
      <c r="E16" s="165">
        <v>10</v>
      </c>
      <c r="F16" s="165">
        <v>4</v>
      </c>
      <c r="G16" s="167">
        <v>0</v>
      </c>
      <c r="H16" s="167">
        <v>8</v>
      </c>
      <c r="I16" s="404">
        <f t="shared" ref="I16" si="52">D17</f>
        <v>26</v>
      </c>
      <c r="J16" s="168">
        <v>10</v>
      </c>
      <c r="K16" s="165">
        <v>8</v>
      </c>
      <c r="L16" s="165">
        <v>8</v>
      </c>
      <c r="M16" s="167">
        <v>6</v>
      </c>
      <c r="N16" s="167">
        <v>8</v>
      </c>
      <c r="O16" s="404">
        <f t="shared" ref="O16" si="53">SUM(I16,J17)</f>
        <v>66</v>
      </c>
      <c r="P16" s="168">
        <v>8</v>
      </c>
      <c r="Q16" s="165">
        <v>10</v>
      </c>
      <c r="R16" s="165">
        <v>10</v>
      </c>
      <c r="S16" s="167">
        <v>0</v>
      </c>
      <c r="T16" s="167">
        <v>8</v>
      </c>
      <c r="U16" s="404">
        <f t="shared" ref="U16" si="54">SUM(O16,P17)</f>
        <v>102</v>
      </c>
      <c r="V16" s="168">
        <v>0</v>
      </c>
      <c r="W16" s="165">
        <v>6</v>
      </c>
      <c r="X16" s="165">
        <v>0</v>
      </c>
      <c r="Y16" s="167">
        <v>0</v>
      </c>
      <c r="Z16" s="167">
        <v>6</v>
      </c>
      <c r="AA16" s="404">
        <f t="shared" ref="AA16" si="55">SUM(U16,V17)</f>
        <v>114</v>
      </c>
      <c r="AB16" s="168">
        <v>8</v>
      </c>
      <c r="AC16" s="165">
        <v>8</v>
      </c>
      <c r="AD16" s="165">
        <v>8</v>
      </c>
      <c r="AE16" s="167">
        <v>0</v>
      </c>
      <c r="AF16" s="167">
        <v>0</v>
      </c>
      <c r="AG16" s="404">
        <f t="shared" ref="AG16" si="56">SUM(AA16,AB17)</f>
        <v>138</v>
      </c>
      <c r="AH16" s="168">
        <v>6</v>
      </c>
      <c r="AI16" s="165">
        <v>10</v>
      </c>
      <c r="AJ16" s="165">
        <v>4</v>
      </c>
      <c r="AK16" s="167">
        <v>0</v>
      </c>
      <c r="AL16" s="167">
        <v>8</v>
      </c>
      <c r="AM16" s="404">
        <f t="shared" ref="AM16" si="57">SUM(AG16,AH17)</f>
        <v>166</v>
      </c>
      <c r="AN16" s="168">
        <v>10</v>
      </c>
      <c r="AO16" s="165">
        <v>6</v>
      </c>
      <c r="AP16" s="165">
        <v>4</v>
      </c>
      <c r="AQ16" s="167">
        <v>0</v>
      </c>
      <c r="AR16" s="167">
        <v>8</v>
      </c>
      <c r="AS16" s="404">
        <f t="shared" ref="AS16" si="58">SUM(AM16,AN17)</f>
        <v>194</v>
      </c>
      <c r="AT16" s="168">
        <v>8</v>
      </c>
      <c r="AU16" s="165">
        <v>10</v>
      </c>
      <c r="AV16" s="165">
        <v>8</v>
      </c>
      <c r="AW16" s="167">
        <v>8</v>
      </c>
      <c r="AX16" s="167">
        <v>0</v>
      </c>
      <c r="AY16" s="404">
        <f t="shared" ref="AY16" si="59">SUM(AS16,AT17)</f>
        <v>228</v>
      </c>
      <c r="AZ16" s="168">
        <v>8</v>
      </c>
      <c r="BA16" s="165">
        <v>10</v>
      </c>
      <c r="BB16" s="165">
        <v>10</v>
      </c>
      <c r="BC16" s="167">
        <v>8</v>
      </c>
      <c r="BD16" s="167">
        <v>0</v>
      </c>
      <c r="BE16" s="404">
        <f t="shared" ref="BE16" si="60">SUM(AY16,AZ17)</f>
        <v>264</v>
      </c>
      <c r="BF16" s="168">
        <v>8</v>
      </c>
      <c r="BG16" s="165">
        <v>10</v>
      </c>
      <c r="BH16" s="165">
        <v>8</v>
      </c>
      <c r="BI16" s="167">
        <v>4</v>
      </c>
      <c r="BJ16" s="167">
        <v>6</v>
      </c>
      <c r="BK16" s="506">
        <f t="shared" ref="BK16" si="61">SUM(BE16,BF17)</f>
        <v>300</v>
      </c>
      <c r="BL16" s="479">
        <f t="shared" ref="BL16" si="62">COUNTIF(D16:H16,"=10")+COUNTIF(J16:N16,"=10")+COUNTIF(P16:T16,"=10")+COUNTIF(V16:Z16,"=10")+COUNTIF(AB16:AF16,"=10")+COUNTIF(AH16:AL16,"=10")+COUNTIF(AN16:AR16,"=10")+COUNTIF(AT16:AX16,"=10")+COUNTIF(AZ16:BD16,"=10")+COUNTIF(BF16:BJ16,"=10")</f>
        <v>10</v>
      </c>
      <c r="BM16" s="481">
        <f t="shared" ref="BM16" si="63">COUNTIF(D16:H16,"=8")+COUNTIF(J16:N16,"=8")+COUNTIF(P16:T16,"=8")+COUNTIF(V16:Z16,"=8")+COUNTIF(AB16:AF16,"=8")+COUNTIF(AH16:AL16,"=8")+COUNTIF(AN16:AR16,"=8")+COUNTIF(AT16:AX16,"=8")+COUNTIF(AZ16:BD16,"=8")+COUNTIF(BF16:BJ16,"=8")</f>
        <v>18</v>
      </c>
      <c r="BN16" s="464">
        <f t="shared" ref="BN16" si="64">SUM(BF17,AZ17,AT17,AN17,AH17,AB17,V17,P17,J17,D17)</f>
        <v>300</v>
      </c>
      <c r="BO16" s="398">
        <v>7</v>
      </c>
      <c r="BP16" s="399"/>
    </row>
    <row r="17" spans="1:161" s="45" customFormat="1" ht="17.25" customHeight="1" x14ac:dyDescent="0.25">
      <c r="A17" s="466"/>
      <c r="B17" s="915"/>
      <c r="C17" s="548"/>
      <c r="D17" s="441">
        <f>SUM(D16:H16)</f>
        <v>26</v>
      </c>
      <c r="E17" s="442"/>
      <c r="F17" s="442"/>
      <c r="G17" s="442"/>
      <c r="H17" s="443"/>
      <c r="I17" s="405"/>
      <c r="J17" s="441">
        <f>SUM(J16:N16)</f>
        <v>40</v>
      </c>
      <c r="K17" s="442"/>
      <c r="L17" s="442"/>
      <c r="M17" s="442"/>
      <c r="N17" s="443"/>
      <c r="O17" s="405"/>
      <c r="P17" s="441">
        <f>SUM(P16:T16)</f>
        <v>36</v>
      </c>
      <c r="Q17" s="442"/>
      <c r="R17" s="442"/>
      <c r="S17" s="442"/>
      <c r="T17" s="443"/>
      <c r="U17" s="405"/>
      <c r="V17" s="441">
        <f>SUM(V16:Z16)</f>
        <v>12</v>
      </c>
      <c r="W17" s="442"/>
      <c r="X17" s="442"/>
      <c r="Y17" s="442"/>
      <c r="Z17" s="443"/>
      <c r="AA17" s="405"/>
      <c r="AB17" s="441">
        <f>SUM(AB16:AF16)</f>
        <v>24</v>
      </c>
      <c r="AC17" s="442"/>
      <c r="AD17" s="442"/>
      <c r="AE17" s="442"/>
      <c r="AF17" s="443"/>
      <c r="AG17" s="405"/>
      <c r="AH17" s="441">
        <f>SUM(AH16:AL16)</f>
        <v>28</v>
      </c>
      <c r="AI17" s="442"/>
      <c r="AJ17" s="442"/>
      <c r="AK17" s="442"/>
      <c r="AL17" s="443"/>
      <c r="AM17" s="405"/>
      <c r="AN17" s="441">
        <f>SUM(AN16:AR16)</f>
        <v>28</v>
      </c>
      <c r="AO17" s="442"/>
      <c r="AP17" s="442"/>
      <c r="AQ17" s="442"/>
      <c r="AR17" s="443"/>
      <c r="AS17" s="405"/>
      <c r="AT17" s="441">
        <f>SUM(AT16:AX16)</f>
        <v>34</v>
      </c>
      <c r="AU17" s="442"/>
      <c r="AV17" s="442"/>
      <c r="AW17" s="442"/>
      <c r="AX17" s="443"/>
      <c r="AY17" s="405"/>
      <c r="AZ17" s="441">
        <f>SUM(AZ16:BD16)</f>
        <v>36</v>
      </c>
      <c r="BA17" s="442"/>
      <c r="BB17" s="442"/>
      <c r="BC17" s="442"/>
      <c r="BD17" s="443"/>
      <c r="BE17" s="405"/>
      <c r="BF17" s="441">
        <f>SUM(BF16:BJ16)</f>
        <v>36</v>
      </c>
      <c r="BG17" s="442"/>
      <c r="BH17" s="442"/>
      <c r="BI17" s="442"/>
      <c r="BJ17" s="443"/>
      <c r="BK17" s="507"/>
      <c r="BL17" s="479"/>
      <c r="BM17" s="481"/>
      <c r="BN17" s="464"/>
      <c r="BO17" s="398"/>
      <c r="BP17" s="399"/>
    </row>
    <row r="18" spans="1:161" s="124" customFormat="1" ht="17.25" customHeight="1" x14ac:dyDescent="0.25">
      <c r="A18" s="900">
        <v>7</v>
      </c>
      <c r="B18" s="923" t="s">
        <v>70</v>
      </c>
      <c r="C18" s="881" t="s">
        <v>104</v>
      </c>
      <c r="D18" s="534">
        <v>10</v>
      </c>
      <c r="E18" s="530">
        <v>8</v>
      </c>
      <c r="F18" s="530">
        <v>6</v>
      </c>
      <c r="G18" s="531">
        <v>0</v>
      </c>
      <c r="H18" s="531">
        <v>0</v>
      </c>
      <c r="I18" s="532">
        <f t="shared" ref="I18" si="65">D19</f>
        <v>24</v>
      </c>
      <c r="J18" s="534">
        <v>8</v>
      </c>
      <c r="K18" s="530">
        <v>10</v>
      </c>
      <c r="L18" s="530">
        <v>10</v>
      </c>
      <c r="M18" s="531">
        <v>8</v>
      </c>
      <c r="N18" s="531">
        <v>6</v>
      </c>
      <c r="O18" s="532">
        <f t="shared" ref="O18" si="66">SUM(I18,J19)</f>
        <v>66</v>
      </c>
      <c r="P18" s="534">
        <v>10</v>
      </c>
      <c r="Q18" s="530">
        <v>10</v>
      </c>
      <c r="R18" s="530">
        <v>8</v>
      </c>
      <c r="S18" s="531">
        <v>0</v>
      </c>
      <c r="T18" s="531">
        <v>10</v>
      </c>
      <c r="U18" s="532">
        <f t="shared" ref="U18" si="67">SUM(O18,P19)</f>
        <v>104</v>
      </c>
      <c r="V18" s="534">
        <v>10</v>
      </c>
      <c r="W18" s="530">
        <v>10</v>
      </c>
      <c r="X18" s="530">
        <v>10</v>
      </c>
      <c r="Y18" s="531">
        <v>4</v>
      </c>
      <c r="Z18" s="531">
        <v>6</v>
      </c>
      <c r="AA18" s="532">
        <f t="shared" ref="AA18" si="68">SUM(U18,V19)</f>
        <v>144</v>
      </c>
      <c r="AB18" s="534">
        <v>10</v>
      </c>
      <c r="AC18" s="530">
        <v>10</v>
      </c>
      <c r="AD18" s="530">
        <v>8</v>
      </c>
      <c r="AE18" s="531">
        <v>4</v>
      </c>
      <c r="AF18" s="531">
        <v>8</v>
      </c>
      <c r="AG18" s="532">
        <f t="shared" ref="AG18" si="69">SUM(AA18,AB19)</f>
        <v>184</v>
      </c>
      <c r="AH18" s="534">
        <v>8</v>
      </c>
      <c r="AI18" s="530">
        <v>10</v>
      </c>
      <c r="AJ18" s="530">
        <v>8</v>
      </c>
      <c r="AK18" s="531">
        <v>0</v>
      </c>
      <c r="AL18" s="531">
        <v>8</v>
      </c>
      <c r="AM18" s="532">
        <f t="shared" ref="AM18" si="70">SUM(AG18,AH19)</f>
        <v>218</v>
      </c>
      <c r="AN18" s="534">
        <v>10</v>
      </c>
      <c r="AO18" s="530">
        <v>8</v>
      </c>
      <c r="AP18" s="530">
        <v>8</v>
      </c>
      <c r="AQ18" s="531">
        <v>4</v>
      </c>
      <c r="AR18" s="531">
        <v>8</v>
      </c>
      <c r="AS18" s="532">
        <f t="shared" ref="AS18" si="71">SUM(AM18,AN19)</f>
        <v>256</v>
      </c>
      <c r="AT18" s="534">
        <v>10</v>
      </c>
      <c r="AU18" s="530">
        <v>8</v>
      </c>
      <c r="AV18" s="530">
        <v>4</v>
      </c>
      <c r="AW18" s="531">
        <v>0</v>
      </c>
      <c r="AX18" s="531">
        <v>8</v>
      </c>
      <c r="AY18" s="532">
        <f t="shared" ref="AY18" si="72">SUM(AS18,AT19)</f>
        <v>286</v>
      </c>
      <c r="AZ18" s="534">
        <v>10</v>
      </c>
      <c r="BA18" s="530">
        <v>10</v>
      </c>
      <c r="BB18" s="530">
        <v>0</v>
      </c>
      <c r="BC18" s="531">
        <v>0</v>
      </c>
      <c r="BD18" s="531">
        <v>8</v>
      </c>
      <c r="BE18" s="532">
        <f t="shared" ref="BE18" si="73">SUM(AY18,AZ19)</f>
        <v>314</v>
      </c>
      <c r="BF18" s="534">
        <v>10</v>
      </c>
      <c r="BG18" s="530">
        <v>8</v>
      </c>
      <c r="BH18" s="530">
        <v>8</v>
      </c>
      <c r="BI18" s="531">
        <v>0</v>
      </c>
      <c r="BJ18" s="531">
        <v>10</v>
      </c>
      <c r="BK18" s="901">
        <f t="shared" ref="BK18" si="74">SUM(BE18,BF19)</f>
        <v>350</v>
      </c>
      <c r="BL18" s="902">
        <f t="shared" ref="BL18" si="75">COUNTIF(D18:H18,"=10")+COUNTIF(J18:N18,"=10")+COUNTIF(P18:T18,"=10")+COUNTIF(V18:Z18,"=10")+COUNTIF(AB18:AF18,"=10")+COUNTIF(AH18:AL18,"=10")+COUNTIF(AN18:AR18,"=10")+COUNTIF(AT18:AX18,"=10")+COUNTIF(AZ18:BD18,"=10")+COUNTIF(BF18:BJ18,"=10")</f>
        <v>18</v>
      </c>
      <c r="BM18" s="903">
        <f t="shared" ref="BM18" si="76">COUNTIF(D18:H18,"=8")+COUNTIF(J18:N18,"=8")+COUNTIF(P18:T18,"=8")+COUNTIF(V18:Z18,"=8")+COUNTIF(AB18:AF18,"=8")+COUNTIF(AH18:AL18,"=8")+COUNTIF(AN18:AR18,"=8")+COUNTIF(AT18:AX18,"=8")+COUNTIF(AZ18:BD18,"=8")+COUNTIF(BF18:BJ18,"=8")</f>
        <v>17</v>
      </c>
      <c r="BN18" s="904">
        <f t="shared" ref="BN18" si="77">SUM(BF19,AZ19,AT19,AN19,AH19,AB19,V19,P19,J19,D19)</f>
        <v>350</v>
      </c>
      <c r="BO18" s="905">
        <v>2</v>
      </c>
      <c r="BP18" s="906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</row>
    <row r="19" spans="1:161" s="124" customFormat="1" ht="17.25" customHeight="1" x14ac:dyDescent="0.25">
      <c r="A19" s="907"/>
      <c r="B19" s="924"/>
      <c r="C19" s="849"/>
      <c r="D19" s="908">
        <f>SUM(D18:H18)</f>
        <v>24</v>
      </c>
      <c r="E19" s="909"/>
      <c r="F19" s="909"/>
      <c r="G19" s="909"/>
      <c r="H19" s="910"/>
      <c r="I19" s="541"/>
      <c r="J19" s="908">
        <f>SUM(J18:N18)</f>
        <v>42</v>
      </c>
      <c r="K19" s="909"/>
      <c r="L19" s="909"/>
      <c r="M19" s="909"/>
      <c r="N19" s="910"/>
      <c r="O19" s="541"/>
      <c r="P19" s="908">
        <f>SUM(P18:T18)</f>
        <v>38</v>
      </c>
      <c r="Q19" s="909"/>
      <c r="R19" s="909"/>
      <c r="S19" s="909"/>
      <c r="T19" s="910"/>
      <c r="U19" s="541"/>
      <c r="V19" s="908">
        <f>SUM(V18:Z18)</f>
        <v>40</v>
      </c>
      <c r="W19" s="909"/>
      <c r="X19" s="909"/>
      <c r="Y19" s="909"/>
      <c r="Z19" s="910"/>
      <c r="AA19" s="541"/>
      <c r="AB19" s="908">
        <f>SUM(AB18:AF18)</f>
        <v>40</v>
      </c>
      <c r="AC19" s="909"/>
      <c r="AD19" s="909"/>
      <c r="AE19" s="909"/>
      <c r="AF19" s="910"/>
      <c r="AG19" s="541"/>
      <c r="AH19" s="908">
        <f>SUM(AH18:AL18)</f>
        <v>34</v>
      </c>
      <c r="AI19" s="909"/>
      <c r="AJ19" s="909"/>
      <c r="AK19" s="909"/>
      <c r="AL19" s="910"/>
      <c r="AM19" s="541"/>
      <c r="AN19" s="908">
        <f>SUM(AN18:AR18)</f>
        <v>38</v>
      </c>
      <c r="AO19" s="909"/>
      <c r="AP19" s="909"/>
      <c r="AQ19" s="909"/>
      <c r="AR19" s="910"/>
      <c r="AS19" s="541"/>
      <c r="AT19" s="908">
        <f>SUM(AT18:AX18)</f>
        <v>30</v>
      </c>
      <c r="AU19" s="909"/>
      <c r="AV19" s="909"/>
      <c r="AW19" s="909"/>
      <c r="AX19" s="910"/>
      <c r="AY19" s="541"/>
      <c r="AZ19" s="908">
        <f>SUM(AZ18:BD18)</f>
        <v>28</v>
      </c>
      <c r="BA19" s="909"/>
      <c r="BB19" s="909"/>
      <c r="BC19" s="909"/>
      <c r="BD19" s="910"/>
      <c r="BE19" s="541"/>
      <c r="BF19" s="908">
        <f>SUM(BF18:BJ18)</f>
        <v>36</v>
      </c>
      <c r="BG19" s="909"/>
      <c r="BH19" s="909"/>
      <c r="BI19" s="909"/>
      <c r="BJ19" s="910"/>
      <c r="BK19" s="911"/>
      <c r="BL19" s="902"/>
      <c r="BM19" s="903"/>
      <c r="BN19" s="904"/>
      <c r="BO19" s="905"/>
      <c r="BP19" s="906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</row>
    <row r="20" spans="1:161" s="45" customFormat="1" ht="17.25" customHeight="1" x14ac:dyDescent="0.25">
      <c r="A20" s="465">
        <v>8</v>
      </c>
      <c r="B20" s="920" t="s">
        <v>75</v>
      </c>
      <c r="C20" s="547" t="s">
        <v>107</v>
      </c>
      <c r="D20" s="168">
        <v>10</v>
      </c>
      <c r="E20" s="165">
        <v>10</v>
      </c>
      <c r="F20" s="165">
        <v>8</v>
      </c>
      <c r="G20" s="167">
        <v>0</v>
      </c>
      <c r="H20" s="167">
        <v>4</v>
      </c>
      <c r="I20" s="404">
        <f t="shared" ref="I20" si="78">D21</f>
        <v>32</v>
      </c>
      <c r="J20" s="168">
        <v>6</v>
      </c>
      <c r="K20" s="165">
        <v>10</v>
      </c>
      <c r="L20" s="165">
        <v>6</v>
      </c>
      <c r="M20" s="167">
        <v>0</v>
      </c>
      <c r="N20" s="167">
        <v>8</v>
      </c>
      <c r="O20" s="404">
        <f t="shared" ref="O20" si="79">SUM(I20,J21)</f>
        <v>62</v>
      </c>
      <c r="P20" s="168">
        <v>6</v>
      </c>
      <c r="Q20" s="165">
        <v>8</v>
      </c>
      <c r="R20" s="165">
        <v>6</v>
      </c>
      <c r="S20" s="167">
        <v>0</v>
      </c>
      <c r="T20" s="167">
        <v>6</v>
      </c>
      <c r="U20" s="404">
        <f t="shared" ref="U20" si="80">SUM(O20,P21)</f>
        <v>88</v>
      </c>
      <c r="V20" s="168">
        <v>8</v>
      </c>
      <c r="W20" s="165">
        <v>10</v>
      </c>
      <c r="X20" s="165">
        <v>8</v>
      </c>
      <c r="Y20" s="167">
        <v>0</v>
      </c>
      <c r="Z20" s="167">
        <v>6</v>
      </c>
      <c r="AA20" s="404">
        <f t="shared" ref="AA20" si="81">SUM(U20,V21)</f>
        <v>120</v>
      </c>
      <c r="AB20" s="168">
        <v>10</v>
      </c>
      <c r="AC20" s="165">
        <v>10</v>
      </c>
      <c r="AD20" s="165">
        <v>8</v>
      </c>
      <c r="AE20" s="167">
        <v>0</v>
      </c>
      <c r="AF20" s="167">
        <v>4</v>
      </c>
      <c r="AG20" s="404">
        <f t="shared" ref="AG20" si="82">SUM(AA20,AB21)</f>
        <v>152</v>
      </c>
      <c r="AH20" s="168">
        <v>10</v>
      </c>
      <c r="AI20" s="165">
        <v>10</v>
      </c>
      <c r="AJ20" s="165">
        <v>0</v>
      </c>
      <c r="AK20" s="167">
        <v>0</v>
      </c>
      <c r="AL20" s="167">
        <v>6</v>
      </c>
      <c r="AM20" s="404">
        <f t="shared" ref="AM20" si="83">SUM(AG20,AH21)</f>
        <v>178</v>
      </c>
      <c r="AN20" s="168">
        <v>8</v>
      </c>
      <c r="AO20" s="165">
        <v>10</v>
      </c>
      <c r="AP20" s="165">
        <v>4</v>
      </c>
      <c r="AQ20" s="167">
        <v>0</v>
      </c>
      <c r="AR20" s="167">
        <v>8</v>
      </c>
      <c r="AS20" s="404">
        <f t="shared" ref="AS20" si="84">SUM(AM20,AN21)</f>
        <v>208</v>
      </c>
      <c r="AT20" s="168">
        <v>10</v>
      </c>
      <c r="AU20" s="165">
        <v>10</v>
      </c>
      <c r="AV20" s="165">
        <v>10</v>
      </c>
      <c r="AW20" s="167">
        <v>6</v>
      </c>
      <c r="AX20" s="167">
        <v>8</v>
      </c>
      <c r="AY20" s="404">
        <f t="shared" ref="AY20" si="85">SUM(AS20,AT21)</f>
        <v>252</v>
      </c>
      <c r="AZ20" s="168">
        <v>10</v>
      </c>
      <c r="BA20" s="165">
        <v>10</v>
      </c>
      <c r="BB20" s="165">
        <v>10</v>
      </c>
      <c r="BC20" s="167">
        <v>6</v>
      </c>
      <c r="BD20" s="167">
        <v>6</v>
      </c>
      <c r="BE20" s="404">
        <f t="shared" ref="BE20" si="86">SUM(AY20,AZ21)</f>
        <v>294</v>
      </c>
      <c r="BF20" s="168">
        <v>0</v>
      </c>
      <c r="BG20" s="165">
        <v>8</v>
      </c>
      <c r="BH20" s="165">
        <v>8</v>
      </c>
      <c r="BI20" s="167">
        <v>0</v>
      </c>
      <c r="BJ20" s="167">
        <v>0</v>
      </c>
      <c r="BK20" s="506">
        <f t="shared" ref="BK20" si="87">SUM(BE20,BF21)</f>
        <v>310</v>
      </c>
      <c r="BL20" s="479">
        <f t="shared" ref="BL20" si="88">COUNTIF(D20:H20,"=10")+COUNTIF(J20:N20,"=10")+COUNTIF(P20:T20,"=10")+COUNTIF(V20:Z20,"=10")+COUNTIF(AB20:AF20,"=10")+COUNTIF(AH20:AL20,"=10")+COUNTIF(AN20:AR20,"=10")+COUNTIF(AT20:AX20,"=10")+COUNTIF(AZ20:BD20,"=10")+COUNTIF(BF20:BJ20,"=10")</f>
        <v>15</v>
      </c>
      <c r="BM20" s="481">
        <f t="shared" ref="BM20" si="89">COUNTIF(D20:H20,"=8")+COUNTIF(J20:N20,"=8")+COUNTIF(P20:T20,"=8")+COUNTIF(V20:Z20,"=8")+COUNTIF(AB20:AF20,"=8")+COUNTIF(AH20:AL20,"=8")+COUNTIF(AN20:AR20,"=8")+COUNTIF(AT20:AX20,"=8")+COUNTIF(AZ20:BD20,"=8")+COUNTIF(BF20:BJ20,"=8")</f>
        <v>11</v>
      </c>
      <c r="BN20" s="464">
        <f t="shared" ref="BN20" si="90">SUM(BF21,AZ21,AT21,AN21,AH21,AB21,V21,P21,J21,D21)</f>
        <v>310</v>
      </c>
      <c r="BO20" s="398">
        <v>4</v>
      </c>
      <c r="BP20" s="399"/>
    </row>
    <row r="21" spans="1:161" s="45" customFormat="1" ht="17.25" customHeight="1" x14ac:dyDescent="0.25">
      <c r="A21" s="466"/>
      <c r="B21" s="915"/>
      <c r="C21" s="548"/>
      <c r="D21" s="441">
        <f>SUM(D20:H20)</f>
        <v>32</v>
      </c>
      <c r="E21" s="442"/>
      <c r="F21" s="442"/>
      <c r="G21" s="442"/>
      <c r="H21" s="443"/>
      <c r="I21" s="405"/>
      <c r="J21" s="441">
        <f>SUM(J20:N20)</f>
        <v>30</v>
      </c>
      <c r="K21" s="442"/>
      <c r="L21" s="442"/>
      <c r="M21" s="442"/>
      <c r="N21" s="443"/>
      <c r="O21" s="405"/>
      <c r="P21" s="441">
        <f>SUM(P20:T20)</f>
        <v>26</v>
      </c>
      <c r="Q21" s="442"/>
      <c r="R21" s="442"/>
      <c r="S21" s="442"/>
      <c r="T21" s="443"/>
      <c r="U21" s="405"/>
      <c r="V21" s="441">
        <f>SUM(V20:Z20)</f>
        <v>32</v>
      </c>
      <c r="W21" s="442"/>
      <c r="X21" s="442"/>
      <c r="Y21" s="442"/>
      <c r="Z21" s="443"/>
      <c r="AA21" s="405"/>
      <c r="AB21" s="441">
        <f>SUM(AB20:AF20)</f>
        <v>32</v>
      </c>
      <c r="AC21" s="442"/>
      <c r="AD21" s="442"/>
      <c r="AE21" s="442"/>
      <c r="AF21" s="443"/>
      <c r="AG21" s="405"/>
      <c r="AH21" s="441">
        <f>SUM(AH20:AL20)</f>
        <v>26</v>
      </c>
      <c r="AI21" s="442"/>
      <c r="AJ21" s="442"/>
      <c r="AK21" s="442"/>
      <c r="AL21" s="443"/>
      <c r="AM21" s="405"/>
      <c r="AN21" s="441">
        <f>SUM(AN20:AR20)</f>
        <v>30</v>
      </c>
      <c r="AO21" s="442"/>
      <c r="AP21" s="442"/>
      <c r="AQ21" s="442"/>
      <c r="AR21" s="443"/>
      <c r="AS21" s="405"/>
      <c r="AT21" s="441">
        <f>SUM(AT20:AX20)</f>
        <v>44</v>
      </c>
      <c r="AU21" s="442"/>
      <c r="AV21" s="442"/>
      <c r="AW21" s="442"/>
      <c r="AX21" s="443"/>
      <c r="AY21" s="405"/>
      <c r="AZ21" s="441">
        <f>SUM(AZ20:BD20)</f>
        <v>42</v>
      </c>
      <c r="BA21" s="442"/>
      <c r="BB21" s="442"/>
      <c r="BC21" s="442"/>
      <c r="BD21" s="443"/>
      <c r="BE21" s="405"/>
      <c r="BF21" s="441">
        <f>SUM(BF20:BJ20)</f>
        <v>16</v>
      </c>
      <c r="BG21" s="442"/>
      <c r="BH21" s="442"/>
      <c r="BI21" s="442"/>
      <c r="BJ21" s="443"/>
      <c r="BK21" s="507"/>
      <c r="BL21" s="479"/>
      <c r="BM21" s="481"/>
      <c r="BN21" s="464"/>
      <c r="BO21" s="398"/>
      <c r="BP21" s="399"/>
    </row>
    <row r="22" spans="1:161" s="45" customFormat="1" ht="17.25" customHeight="1" x14ac:dyDescent="0.25">
      <c r="A22" s="883">
        <v>9</v>
      </c>
      <c r="B22" s="921" t="s">
        <v>92</v>
      </c>
      <c r="C22" s="831" t="s">
        <v>107</v>
      </c>
      <c r="D22" s="520">
        <v>6</v>
      </c>
      <c r="E22" s="517">
        <v>10</v>
      </c>
      <c r="F22" s="517">
        <v>10</v>
      </c>
      <c r="G22" s="518">
        <v>6</v>
      </c>
      <c r="H22" s="518">
        <v>4</v>
      </c>
      <c r="I22" s="519">
        <f t="shared" ref="I22" si="91">D23</f>
        <v>36</v>
      </c>
      <c r="J22" s="520">
        <v>10</v>
      </c>
      <c r="K22" s="517">
        <v>4</v>
      </c>
      <c r="L22" s="517">
        <v>4</v>
      </c>
      <c r="M22" s="518">
        <v>0</v>
      </c>
      <c r="N22" s="518">
        <v>8</v>
      </c>
      <c r="O22" s="519">
        <f t="shared" ref="O22" si="92">SUM(I22,J23)</f>
        <v>62</v>
      </c>
      <c r="P22" s="520">
        <v>8</v>
      </c>
      <c r="Q22" s="517">
        <v>6</v>
      </c>
      <c r="R22" s="517">
        <v>4</v>
      </c>
      <c r="S22" s="518">
        <v>0</v>
      </c>
      <c r="T22" s="518">
        <v>8</v>
      </c>
      <c r="U22" s="519">
        <f t="shared" ref="U22" si="93">SUM(O22,P23)</f>
        <v>88</v>
      </c>
      <c r="V22" s="520">
        <v>6</v>
      </c>
      <c r="W22" s="517">
        <v>8</v>
      </c>
      <c r="X22" s="517">
        <v>8</v>
      </c>
      <c r="Y22" s="518">
        <v>0</v>
      </c>
      <c r="Z22" s="518">
        <v>8</v>
      </c>
      <c r="AA22" s="519">
        <f t="shared" ref="AA22" si="94">SUM(U22,V23)</f>
        <v>118</v>
      </c>
      <c r="AB22" s="520">
        <v>0</v>
      </c>
      <c r="AC22" s="517">
        <v>8</v>
      </c>
      <c r="AD22" s="517">
        <v>0</v>
      </c>
      <c r="AE22" s="518">
        <v>0</v>
      </c>
      <c r="AF22" s="518">
        <v>6</v>
      </c>
      <c r="AG22" s="519">
        <f t="shared" ref="AG22" si="95">SUM(AA22,AB23)</f>
        <v>132</v>
      </c>
      <c r="AH22" s="520">
        <v>0</v>
      </c>
      <c r="AI22" s="517">
        <v>8</v>
      </c>
      <c r="AJ22" s="517">
        <v>6</v>
      </c>
      <c r="AK22" s="518">
        <v>0</v>
      </c>
      <c r="AL22" s="518">
        <v>8</v>
      </c>
      <c r="AM22" s="519">
        <f t="shared" ref="AM22" si="96">SUM(AG22,AH23)</f>
        <v>154</v>
      </c>
      <c r="AN22" s="520">
        <v>8</v>
      </c>
      <c r="AO22" s="517">
        <v>6</v>
      </c>
      <c r="AP22" s="517">
        <v>6</v>
      </c>
      <c r="AQ22" s="518">
        <v>0</v>
      </c>
      <c r="AR22" s="518">
        <v>6</v>
      </c>
      <c r="AS22" s="519">
        <f t="shared" ref="AS22" si="97">SUM(AM22,AN23)</f>
        <v>180</v>
      </c>
      <c r="AT22" s="520">
        <v>10</v>
      </c>
      <c r="AU22" s="517">
        <v>8</v>
      </c>
      <c r="AV22" s="517">
        <v>0</v>
      </c>
      <c r="AW22" s="518">
        <v>0</v>
      </c>
      <c r="AX22" s="518">
        <v>6</v>
      </c>
      <c r="AY22" s="519">
        <f t="shared" ref="AY22" si="98">SUM(AS22,AT23)</f>
        <v>204</v>
      </c>
      <c r="AZ22" s="520">
        <v>10</v>
      </c>
      <c r="BA22" s="517">
        <v>6</v>
      </c>
      <c r="BB22" s="517">
        <v>6</v>
      </c>
      <c r="BC22" s="518">
        <v>0</v>
      </c>
      <c r="BD22" s="518">
        <v>8</v>
      </c>
      <c r="BE22" s="519">
        <f t="shared" ref="BE22" si="99">SUM(AY22,AZ23)</f>
        <v>234</v>
      </c>
      <c r="BF22" s="520">
        <v>4</v>
      </c>
      <c r="BG22" s="517">
        <v>6</v>
      </c>
      <c r="BH22" s="517">
        <v>0</v>
      </c>
      <c r="BI22" s="518">
        <v>0</v>
      </c>
      <c r="BJ22" s="518">
        <v>8</v>
      </c>
      <c r="BK22" s="884">
        <f t="shared" ref="BK22" si="100">SUM(BE22,BF23)</f>
        <v>252</v>
      </c>
      <c r="BL22" s="885">
        <f t="shared" ref="BL22" si="101">COUNTIF(D22:H22,"=10")+COUNTIF(J22:N22,"=10")+COUNTIF(P22:T22,"=10")+COUNTIF(V22:Z22,"=10")+COUNTIF(AB22:AF22,"=10")+COUNTIF(AH22:AL22,"=10")+COUNTIF(AN22:AR22,"=10")+COUNTIF(AT22:AX22,"=10")+COUNTIF(AZ22:BD22,"=10")+COUNTIF(BF22:BJ22,"=10")</f>
        <v>5</v>
      </c>
      <c r="BM22" s="886">
        <f t="shared" ref="BM22" si="102">COUNTIF(D22:H22,"=8")+COUNTIF(J22:N22,"=8")+COUNTIF(P22:T22,"=8")+COUNTIF(V22:Z22,"=8")+COUNTIF(AB22:AF22,"=8")+COUNTIF(AH22:AL22,"=8")+COUNTIF(AN22:AR22,"=8")+COUNTIF(AT22:AX22,"=8")+COUNTIF(AZ22:BD22,"=8")+COUNTIF(BF22:BJ22,"=8")</f>
        <v>13</v>
      </c>
      <c r="BN22" s="887">
        <f t="shared" ref="BN22" si="103">SUM(BF23,AZ23,AT23,AN23,AH23,AB23,V23,P23,J23,D23)</f>
        <v>252</v>
      </c>
      <c r="BO22" s="888">
        <v>9</v>
      </c>
      <c r="BP22" s="754"/>
    </row>
    <row r="23" spans="1:161" s="45" customFormat="1" ht="17.25" customHeight="1" thickBot="1" x14ac:dyDescent="0.3">
      <c r="A23" s="891"/>
      <c r="B23" s="925"/>
      <c r="C23" s="882"/>
      <c r="D23" s="892">
        <f>SUM(D22:H22)</f>
        <v>36</v>
      </c>
      <c r="E23" s="893"/>
      <c r="F23" s="893"/>
      <c r="G23" s="893"/>
      <c r="H23" s="873"/>
      <c r="I23" s="875"/>
      <c r="J23" s="892">
        <f>SUM(J22:N22)</f>
        <v>26</v>
      </c>
      <c r="K23" s="893"/>
      <c r="L23" s="893"/>
      <c r="M23" s="893"/>
      <c r="N23" s="873"/>
      <c r="O23" s="875"/>
      <c r="P23" s="892">
        <f>SUM(P22:T22)</f>
        <v>26</v>
      </c>
      <c r="Q23" s="893"/>
      <c r="R23" s="893"/>
      <c r="S23" s="893"/>
      <c r="T23" s="873"/>
      <c r="U23" s="875"/>
      <c r="V23" s="892">
        <f>SUM(V22:Z22)</f>
        <v>30</v>
      </c>
      <c r="W23" s="893"/>
      <c r="X23" s="893"/>
      <c r="Y23" s="893"/>
      <c r="Z23" s="873"/>
      <c r="AA23" s="875"/>
      <c r="AB23" s="892">
        <f>SUM(AB22:AF22)</f>
        <v>14</v>
      </c>
      <c r="AC23" s="893"/>
      <c r="AD23" s="893"/>
      <c r="AE23" s="893"/>
      <c r="AF23" s="873"/>
      <c r="AG23" s="875"/>
      <c r="AH23" s="892">
        <f>SUM(AH22:AL22)</f>
        <v>22</v>
      </c>
      <c r="AI23" s="893"/>
      <c r="AJ23" s="893"/>
      <c r="AK23" s="893"/>
      <c r="AL23" s="873"/>
      <c r="AM23" s="875"/>
      <c r="AN23" s="892">
        <f>SUM(AN22:AR22)</f>
        <v>26</v>
      </c>
      <c r="AO23" s="893"/>
      <c r="AP23" s="893"/>
      <c r="AQ23" s="893"/>
      <c r="AR23" s="873"/>
      <c r="AS23" s="875"/>
      <c r="AT23" s="892">
        <f>SUM(AT22:AX22)</f>
        <v>24</v>
      </c>
      <c r="AU23" s="893"/>
      <c r="AV23" s="893"/>
      <c r="AW23" s="893"/>
      <c r="AX23" s="873"/>
      <c r="AY23" s="875"/>
      <c r="AZ23" s="892">
        <f>SUM(AZ22:BD22)</f>
        <v>30</v>
      </c>
      <c r="BA23" s="893"/>
      <c r="BB23" s="893"/>
      <c r="BC23" s="893"/>
      <c r="BD23" s="873"/>
      <c r="BE23" s="875"/>
      <c r="BF23" s="892">
        <f>SUM(BF22:BJ22)</f>
        <v>18</v>
      </c>
      <c r="BG23" s="893"/>
      <c r="BH23" s="893"/>
      <c r="BI23" s="893"/>
      <c r="BJ23" s="873"/>
      <c r="BK23" s="894"/>
      <c r="BL23" s="895"/>
      <c r="BM23" s="896"/>
      <c r="BN23" s="897"/>
      <c r="BO23" s="898"/>
      <c r="BP23" s="899"/>
    </row>
    <row r="24" spans="1:161" s="45" customFormat="1" ht="17.25" customHeight="1" x14ac:dyDescent="0.25"/>
  </sheetData>
  <sortState ref="B51:D68">
    <sortCondition descending="1" ref="D51:D68"/>
  </sortState>
  <mergeCells count="281">
    <mergeCell ref="C2:O2"/>
    <mergeCell ref="AS22:AS23"/>
    <mergeCell ref="AY22:AY23"/>
    <mergeCell ref="BE22:BE23"/>
    <mergeCell ref="BK22:BK23"/>
    <mergeCell ref="BL22:BL23"/>
    <mergeCell ref="BM22:BM23"/>
    <mergeCell ref="BN22:BN23"/>
    <mergeCell ref="BO22:BP23"/>
    <mergeCell ref="D23:H23"/>
    <mergeCell ref="J23:N23"/>
    <mergeCell ref="P23:T23"/>
    <mergeCell ref="V23:Z23"/>
    <mergeCell ref="AB23:AF23"/>
    <mergeCell ref="AH23:AL23"/>
    <mergeCell ref="AN23:AR23"/>
    <mergeCell ref="AT23:AX23"/>
    <mergeCell ref="AZ23:BD23"/>
    <mergeCell ref="BF23:BJ23"/>
    <mergeCell ref="A22:A23"/>
    <mergeCell ref="B22:B23"/>
    <mergeCell ref="C22:C23"/>
    <mergeCell ref="I22:I23"/>
    <mergeCell ref="O22:O23"/>
    <mergeCell ref="U22:U23"/>
    <mergeCell ref="AA22:AA23"/>
    <mergeCell ref="AG22:AG23"/>
    <mergeCell ref="AM22:AM23"/>
    <mergeCell ref="AS20:AS21"/>
    <mergeCell ref="AY20:AY21"/>
    <mergeCell ref="BE20:BE21"/>
    <mergeCell ref="BK20:BK21"/>
    <mergeCell ref="BL20:BL21"/>
    <mergeCell ref="BM20:BM21"/>
    <mergeCell ref="BN20:BN21"/>
    <mergeCell ref="BO20:BP21"/>
    <mergeCell ref="D21:H21"/>
    <mergeCell ref="J21:N21"/>
    <mergeCell ref="P21:T21"/>
    <mergeCell ref="V21:Z21"/>
    <mergeCell ref="AB21:AF21"/>
    <mergeCell ref="AH21:AL21"/>
    <mergeCell ref="AN21:AR21"/>
    <mergeCell ref="AT21:AX21"/>
    <mergeCell ref="AZ21:BD21"/>
    <mergeCell ref="BF21:BJ21"/>
    <mergeCell ref="A20:A21"/>
    <mergeCell ref="B20:B21"/>
    <mergeCell ref="C20:C21"/>
    <mergeCell ref="I20:I21"/>
    <mergeCell ref="O20:O21"/>
    <mergeCell ref="U20:U21"/>
    <mergeCell ref="AA20:AA21"/>
    <mergeCell ref="AG20:AG21"/>
    <mergeCell ref="AM20:AM21"/>
    <mergeCell ref="AS18:AS19"/>
    <mergeCell ref="AY18:AY19"/>
    <mergeCell ref="BE18:BE19"/>
    <mergeCell ref="BK18:BK19"/>
    <mergeCell ref="BL18:BL19"/>
    <mergeCell ref="BM18:BM19"/>
    <mergeCell ref="BN18:BN19"/>
    <mergeCell ref="BO18:BP19"/>
    <mergeCell ref="D19:H19"/>
    <mergeCell ref="J19:N19"/>
    <mergeCell ref="P19:T19"/>
    <mergeCell ref="V19:Z19"/>
    <mergeCell ref="AB19:AF19"/>
    <mergeCell ref="AH19:AL19"/>
    <mergeCell ref="AN19:AR19"/>
    <mergeCell ref="AT19:AX19"/>
    <mergeCell ref="AZ19:BD19"/>
    <mergeCell ref="BF19:BJ19"/>
    <mergeCell ref="A18:A19"/>
    <mergeCell ref="B18:B19"/>
    <mergeCell ref="C18:C19"/>
    <mergeCell ref="I18:I19"/>
    <mergeCell ref="O18:O19"/>
    <mergeCell ref="U18:U19"/>
    <mergeCell ref="AA18:AA19"/>
    <mergeCell ref="AG18:AG19"/>
    <mergeCell ref="AM18:AM19"/>
    <mergeCell ref="AS16:AS17"/>
    <mergeCell ref="AY16:AY17"/>
    <mergeCell ref="BE16:BE17"/>
    <mergeCell ref="BK16:BK17"/>
    <mergeCell ref="BL16:BL17"/>
    <mergeCell ref="BM16:BM17"/>
    <mergeCell ref="BN16:BN17"/>
    <mergeCell ref="BO16:BP17"/>
    <mergeCell ref="D17:H17"/>
    <mergeCell ref="J17:N17"/>
    <mergeCell ref="P17:T17"/>
    <mergeCell ref="V17:Z17"/>
    <mergeCell ref="AB17:AF17"/>
    <mergeCell ref="AH17:AL17"/>
    <mergeCell ref="AN17:AR17"/>
    <mergeCell ref="AT17:AX17"/>
    <mergeCell ref="AZ17:BD17"/>
    <mergeCell ref="BF17:BJ17"/>
    <mergeCell ref="A16:A17"/>
    <mergeCell ref="B16:B17"/>
    <mergeCell ref="C16:C17"/>
    <mergeCell ref="I16:I17"/>
    <mergeCell ref="O16:O17"/>
    <mergeCell ref="U16:U17"/>
    <mergeCell ref="AA16:AA17"/>
    <mergeCell ref="AG16:AG17"/>
    <mergeCell ref="AM16:AM17"/>
    <mergeCell ref="AS14:AS15"/>
    <mergeCell ref="AY14:AY15"/>
    <mergeCell ref="BE14:BE15"/>
    <mergeCell ref="BK14:BK15"/>
    <mergeCell ref="BL14:BL15"/>
    <mergeCell ref="BM14:BM15"/>
    <mergeCell ref="BN14:BN15"/>
    <mergeCell ref="BO14:BP15"/>
    <mergeCell ref="D15:H15"/>
    <mergeCell ref="J15:N15"/>
    <mergeCell ref="P15:T15"/>
    <mergeCell ref="V15:Z15"/>
    <mergeCell ref="AB15:AF15"/>
    <mergeCell ref="AH15:AL15"/>
    <mergeCell ref="AN15:AR15"/>
    <mergeCell ref="AT15:AX15"/>
    <mergeCell ref="AZ15:BD15"/>
    <mergeCell ref="BF15:BJ15"/>
    <mergeCell ref="A14:A15"/>
    <mergeCell ref="B14:B15"/>
    <mergeCell ref="C14:C15"/>
    <mergeCell ref="I14:I15"/>
    <mergeCell ref="O14:O15"/>
    <mergeCell ref="U14:U15"/>
    <mergeCell ref="AA14:AA15"/>
    <mergeCell ref="AG14:AG15"/>
    <mergeCell ref="AM14:AM15"/>
    <mergeCell ref="BN8:BN9"/>
    <mergeCell ref="BF9:BJ9"/>
    <mergeCell ref="BE8:BE9"/>
    <mergeCell ref="AN9:AR9"/>
    <mergeCell ref="AT9:AX9"/>
    <mergeCell ref="AZ9:BD9"/>
    <mergeCell ref="U8:U9"/>
    <mergeCell ref="AA8:AA9"/>
    <mergeCell ref="AG8:AG9"/>
    <mergeCell ref="AM8:AM9"/>
    <mergeCell ref="AS8:AS9"/>
    <mergeCell ref="BK12:BK13"/>
    <mergeCell ref="BL12:BL13"/>
    <mergeCell ref="BM12:BM13"/>
    <mergeCell ref="BN12:BN13"/>
    <mergeCell ref="BO12:BP13"/>
    <mergeCell ref="D13:H13"/>
    <mergeCell ref="J13:N13"/>
    <mergeCell ref="P13:T13"/>
    <mergeCell ref="V13:Z13"/>
    <mergeCell ref="AB13:AF13"/>
    <mergeCell ref="AH13:AL13"/>
    <mergeCell ref="AN13:AR13"/>
    <mergeCell ref="AT13:AX13"/>
    <mergeCell ref="AZ13:BD13"/>
    <mergeCell ref="BF13:BJ13"/>
    <mergeCell ref="AS12:AS13"/>
    <mergeCell ref="AY12:AY13"/>
    <mergeCell ref="BE12:BE13"/>
    <mergeCell ref="U12:U13"/>
    <mergeCell ref="AA12:AA13"/>
    <mergeCell ref="AG12:AG13"/>
    <mergeCell ref="AM12:AM13"/>
    <mergeCell ref="AH11:AL11"/>
    <mergeCell ref="AN11:AR11"/>
    <mergeCell ref="AT11:AX11"/>
    <mergeCell ref="AZ11:BD11"/>
    <mergeCell ref="V11:Z11"/>
    <mergeCell ref="A4:A5"/>
    <mergeCell ref="B4:B5"/>
    <mergeCell ref="C4:C5"/>
    <mergeCell ref="I4:I5"/>
    <mergeCell ref="J4:N4"/>
    <mergeCell ref="P4:T4"/>
    <mergeCell ref="V4:Z4"/>
    <mergeCell ref="AB4:AF4"/>
    <mergeCell ref="AH4:AL4"/>
    <mergeCell ref="AN4:AR4"/>
    <mergeCell ref="O4:O5"/>
    <mergeCell ref="A6:A7"/>
    <mergeCell ref="B6:B7"/>
    <mergeCell ref="C6:C7"/>
    <mergeCell ref="AY8:AY9"/>
    <mergeCell ref="V9:Z9"/>
    <mergeCell ref="AB9:AF9"/>
    <mergeCell ref="AH9:AL9"/>
    <mergeCell ref="P9:T9"/>
    <mergeCell ref="A12:A13"/>
    <mergeCell ref="B12:B13"/>
    <mergeCell ref="C12:C13"/>
    <mergeCell ref="I12:I13"/>
    <mergeCell ref="O12:O13"/>
    <mergeCell ref="D11:H11"/>
    <mergeCell ref="J11:N11"/>
    <mergeCell ref="D9:H9"/>
    <mergeCell ref="J9:N9"/>
    <mergeCell ref="A8:A9"/>
    <mergeCell ref="B8:B9"/>
    <mergeCell ref="C8:C9"/>
    <mergeCell ref="I8:I9"/>
    <mergeCell ref="O8:O9"/>
    <mergeCell ref="BO8:BP9"/>
    <mergeCell ref="A10:A11"/>
    <mergeCell ref="B10:B11"/>
    <mergeCell ref="C10:C11"/>
    <mergeCell ref="I10:I11"/>
    <mergeCell ref="O10:O11"/>
    <mergeCell ref="U10:U11"/>
    <mergeCell ref="AA10:AA11"/>
    <mergeCell ref="AG10:AG11"/>
    <mergeCell ref="AM10:AM11"/>
    <mergeCell ref="AS10:AS11"/>
    <mergeCell ref="AY10:AY11"/>
    <mergeCell ref="BE10:BE11"/>
    <mergeCell ref="BK10:BK11"/>
    <mergeCell ref="BL10:BL11"/>
    <mergeCell ref="BM10:BM11"/>
    <mergeCell ref="BN10:BN11"/>
    <mergeCell ref="BO10:BP11"/>
    <mergeCell ref="BF11:BJ11"/>
    <mergeCell ref="P11:T11"/>
    <mergeCell ref="BK8:BK9"/>
    <mergeCell ref="BL8:BL9"/>
    <mergeCell ref="BM8:BM9"/>
    <mergeCell ref="AB11:AF11"/>
    <mergeCell ref="BO4:BP5"/>
    <mergeCell ref="AC5:AE5"/>
    <mergeCell ref="AI5:AK5"/>
    <mergeCell ref="AO5:AQ5"/>
    <mergeCell ref="AU5:AW5"/>
    <mergeCell ref="AY4:AY5"/>
    <mergeCell ref="U4:U5"/>
    <mergeCell ref="AA4:AA5"/>
    <mergeCell ref="BO6:BP7"/>
    <mergeCell ref="AM6:AM7"/>
    <mergeCell ref="AS6:AS7"/>
    <mergeCell ref="I6:I7"/>
    <mergeCell ref="O6:O7"/>
    <mergeCell ref="BN4:BN5"/>
    <mergeCell ref="BK4:BK5"/>
    <mergeCell ref="BL4:BL5"/>
    <mergeCell ref="BM4:BM5"/>
    <mergeCell ref="AG4:AG5"/>
    <mergeCell ref="AM4:AM5"/>
    <mergeCell ref="AS4:AS5"/>
    <mergeCell ref="AT4:AX4"/>
    <mergeCell ref="AZ4:BD4"/>
    <mergeCell ref="BF4:BJ4"/>
    <mergeCell ref="BE4:BE5"/>
    <mergeCell ref="BA5:BC5"/>
    <mergeCell ref="BG5:BI5"/>
    <mergeCell ref="D4:H4"/>
    <mergeCell ref="E5:G5"/>
    <mergeCell ref="K5:M5"/>
    <mergeCell ref="Q5:S5"/>
    <mergeCell ref="W5:Y5"/>
    <mergeCell ref="BN6:BN7"/>
    <mergeCell ref="D7:H7"/>
    <mergeCell ref="J7:N7"/>
    <mergeCell ref="P7:T7"/>
    <mergeCell ref="V7:Z7"/>
    <mergeCell ref="AB7:AF7"/>
    <mergeCell ref="AH7:AL7"/>
    <mergeCell ref="AN7:AR7"/>
    <mergeCell ref="AT7:AX7"/>
    <mergeCell ref="AZ7:BD7"/>
    <mergeCell ref="BF7:BJ7"/>
    <mergeCell ref="AY6:AY7"/>
    <mergeCell ref="BE6:BE7"/>
    <mergeCell ref="BK6:BK7"/>
    <mergeCell ref="BL6:BL7"/>
    <mergeCell ref="BM6:BM7"/>
    <mergeCell ref="U6:U7"/>
    <mergeCell ref="AA6:AA7"/>
    <mergeCell ref="AG6:A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2</vt:i4>
      </vt:variant>
    </vt:vector>
  </HeadingPairs>
  <TitlesOfParts>
    <vt:vector size="12" baseType="lpstr">
      <vt:lpstr>Список участников</vt:lpstr>
      <vt:lpstr>РТ</vt:lpstr>
      <vt:lpstr>БеСп</vt:lpstr>
      <vt:lpstr>НТ </vt:lpstr>
      <vt:lpstr>Дуэль</vt:lpstr>
      <vt:lpstr>Дуэт</vt:lpstr>
      <vt:lpstr>Топор</vt:lpstr>
      <vt:lpstr>МПЛ-50</vt:lpstr>
      <vt:lpstr>Многоб</vt:lpstr>
      <vt:lpstr>Опред-е победителей</vt:lpstr>
      <vt:lpstr>Дуэль!Область_печати</vt:lpstr>
      <vt:lpstr>'Опред-е победителей'!Область_печати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2026-05-28T16:44:38Z</dcterms:modified>
</cp:coreProperties>
</file>