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663" activeTab="2"/>
  </bookViews>
  <sheets>
    <sheet name="Список участников" sheetId="5" r:id="rId1"/>
    <sheet name="1 лига" sheetId="18" r:id="rId2"/>
    <sheet name="РТ" sheetId="3" r:id="rId3"/>
    <sheet name="БеСп" sheetId="2" r:id="rId4"/>
    <sheet name="НТ " sheetId="14" r:id="rId5"/>
    <sheet name="Дуэль" sheetId="12" r:id="rId6"/>
    <sheet name="Дуэт" sheetId="11" r:id="rId7"/>
    <sheet name="Топор" sheetId="4" r:id="rId8"/>
    <sheet name="МПЛ-50" sheetId="7" r:id="rId9"/>
    <sheet name="Многоб" sheetId="17" r:id="rId10"/>
    <sheet name="Опред-е победителей" sheetId="13" r:id="rId11"/>
  </sheets>
  <externalReferences>
    <externalReference r:id="rId12"/>
  </externalReferences>
  <definedNames>
    <definedName name="_xlnm.Print_Area" localSheetId="3">'[1]Без спины'!$A$89:$D$98</definedName>
    <definedName name="_xlnm.Print_Area" localSheetId="5">Дуэль!$B$2:$Q$23</definedName>
    <definedName name="_xlnm.Print_Area" localSheetId="9">Многоб!#REF!</definedName>
    <definedName name="_xlnm.Print_Area" localSheetId="8">'МПЛ-50'!#REF!</definedName>
    <definedName name="_xlnm.Print_Area" localSheetId="10">'Опред-е победителей'!$A$4:$L$18</definedName>
    <definedName name="_xlnm.Print_Area" localSheetId="2">РТ!#REF!</definedName>
    <definedName name="_xlnm.Print_Area" localSheetId="7">Топор!#REF!</definedName>
  </definedNames>
  <calcPr calcId="145621"/>
</workbook>
</file>

<file path=xl/calcChain.xml><?xml version="1.0" encoding="utf-8"?>
<calcChain xmlns="http://schemas.openxmlformats.org/spreadsheetml/2006/main">
  <c r="BF27" i="17" l="1"/>
  <c r="BF25" i="17"/>
  <c r="BF23" i="17"/>
  <c r="BF21" i="17"/>
  <c r="BF19" i="17"/>
  <c r="BF17" i="17"/>
  <c r="BF15" i="17"/>
  <c r="BF13" i="17"/>
  <c r="BF11" i="17"/>
  <c r="BF9" i="17"/>
  <c r="AZ9" i="17"/>
  <c r="AZ27" i="17"/>
  <c r="AZ25" i="17"/>
  <c r="AZ23" i="17"/>
  <c r="AZ21" i="17"/>
  <c r="AZ19" i="17"/>
  <c r="AZ17" i="17"/>
  <c r="AZ15" i="17"/>
  <c r="AZ13" i="17"/>
  <c r="AZ11" i="17"/>
  <c r="AZ7" i="17"/>
  <c r="AT9" i="17"/>
  <c r="AN9" i="17"/>
  <c r="AH9" i="17"/>
  <c r="AB9" i="17"/>
  <c r="AT27" i="17"/>
  <c r="AT25" i="17"/>
  <c r="AT23" i="17"/>
  <c r="AT21" i="17"/>
  <c r="AT19" i="17"/>
  <c r="AT17" i="17"/>
  <c r="AT15" i="17"/>
  <c r="AT13" i="17"/>
  <c r="AT11" i="17"/>
  <c r="AN27" i="17"/>
  <c r="AN25" i="17"/>
  <c r="AN23" i="17"/>
  <c r="AN21" i="17"/>
  <c r="AN19" i="17"/>
  <c r="AN17" i="17"/>
  <c r="AN15" i="17"/>
  <c r="AN13" i="17"/>
  <c r="AN11" i="17"/>
  <c r="AH27" i="17"/>
  <c r="AH25" i="17"/>
  <c r="AH23" i="17"/>
  <c r="AH21" i="17"/>
  <c r="AH19" i="17"/>
  <c r="AH17" i="17"/>
  <c r="AH15" i="17"/>
  <c r="AH13" i="17"/>
  <c r="AH11" i="17"/>
  <c r="AB27" i="17"/>
  <c r="AB25" i="17"/>
  <c r="AB23" i="17"/>
  <c r="AB21" i="17"/>
  <c r="AB19" i="17"/>
  <c r="AB17" i="17"/>
  <c r="AB15" i="17"/>
  <c r="AB13" i="17"/>
  <c r="AB11" i="17"/>
  <c r="AB7" i="17"/>
  <c r="AH7" i="17"/>
  <c r="AN7" i="17"/>
  <c r="AT7" i="17"/>
  <c r="BF7" i="17"/>
  <c r="V27" i="17"/>
  <c r="P27" i="17"/>
  <c r="V25" i="17"/>
  <c r="P25" i="17"/>
  <c r="P23" i="17"/>
  <c r="V23" i="17"/>
  <c r="V21" i="17"/>
  <c r="P21" i="17"/>
  <c r="P19" i="17"/>
  <c r="V19" i="17"/>
  <c r="V17" i="17"/>
  <c r="P17" i="17"/>
  <c r="V15" i="17"/>
  <c r="P15" i="17"/>
  <c r="P13" i="17"/>
  <c r="V13" i="17"/>
  <c r="V11" i="17"/>
  <c r="P11" i="17"/>
  <c r="P9" i="17"/>
  <c r="V9" i="17"/>
  <c r="V7" i="17"/>
  <c r="P7" i="17"/>
  <c r="J7" i="17"/>
  <c r="J9" i="17"/>
  <c r="J11" i="17"/>
  <c r="J13" i="17"/>
  <c r="J15" i="17"/>
  <c r="J17" i="17"/>
  <c r="J19" i="17"/>
  <c r="J21" i="17"/>
  <c r="J23" i="17"/>
  <c r="J25" i="17"/>
  <c r="J27" i="17"/>
  <c r="D27" i="17"/>
  <c r="D25" i="17"/>
  <c r="D23" i="17"/>
  <c r="D21" i="17"/>
  <c r="D19" i="17"/>
  <c r="D17" i="17"/>
  <c r="D15" i="17"/>
  <c r="D13" i="17"/>
  <c r="D11" i="17"/>
  <c r="D9" i="17"/>
  <c r="K7" i="13"/>
  <c r="K5" i="13"/>
  <c r="K6" i="13"/>
  <c r="K13" i="13"/>
  <c r="K9" i="13"/>
  <c r="K11" i="13"/>
  <c r="K14" i="13"/>
  <c r="K8" i="13"/>
  <c r="K12" i="13"/>
  <c r="K16" i="13"/>
  <c r="K15" i="13"/>
  <c r="K10" i="13"/>
  <c r="AN27" i="7"/>
  <c r="AJ27" i="7"/>
  <c r="AB27" i="7"/>
  <c r="X27" i="7"/>
  <c r="T27" i="7"/>
  <c r="P27" i="7"/>
  <c r="L27" i="7"/>
  <c r="H27" i="7"/>
  <c r="D27" i="7"/>
  <c r="G26" i="7" s="1"/>
  <c r="AN25" i="7"/>
  <c r="AJ25" i="7"/>
  <c r="AF25" i="7"/>
  <c r="AB25" i="7"/>
  <c r="X25" i="7"/>
  <c r="T25" i="7"/>
  <c r="P25" i="7"/>
  <c r="L25" i="7"/>
  <c r="H25" i="7"/>
  <c r="D25" i="7"/>
  <c r="G24" i="7" s="1"/>
  <c r="AN23" i="7"/>
  <c r="AJ23" i="7"/>
  <c r="AF23" i="7"/>
  <c r="AB23" i="7"/>
  <c r="X23" i="7"/>
  <c r="T23" i="7"/>
  <c r="P23" i="7"/>
  <c r="L23" i="7"/>
  <c r="H23" i="7"/>
  <c r="D23" i="7"/>
  <c r="G22" i="7" s="1"/>
  <c r="AN21" i="7"/>
  <c r="AJ21" i="7"/>
  <c r="AF21" i="7"/>
  <c r="AB21" i="7"/>
  <c r="X21" i="7"/>
  <c r="T21" i="7"/>
  <c r="P21" i="7"/>
  <c r="L21" i="7"/>
  <c r="H21" i="7"/>
  <c r="D21" i="7"/>
  <c r="G20" i="7" s="1"/>
  <c r="AN19" i="7"/>
  <c r="AJ19" i="7"/>
  <c r="AF19" i="7"/>
  <c r="AB19" i="7"/>
  <c r="X19" i="7"/>
  <c r="T19" i="7"/>
  <c r="P19" i="7"/>
  <c r="L19" i="7"/>
  <c r="H19" i="7"/>
  <c r="D19" i="7"/>
  <c r="G18" i="7" s="1"/>
  <c r="AN17" i="7"/>
  <c r="AJ17" i="7"/>
  <c r="AF17" i="7"/>
  <c r="AB17" i="7"/>
  <c r="X17" i="7"/>
  <c r="T17" i="7"/>
  <c r="P17" i="7"/>
  <c r="L17" i="7"/>
  <c r="H17" i="7"/>
  <c r="D17" i="7"/>
  <c r="G16" i="7" s="1"/>
  <c r="AN15" i="7"/>
  <c r="AJ15" i="7"/>
  <c r="AF15" i="7"/>
  <c r="AB15" i="7"/>
  <c r="X15" i="7"/>
  <c r="T15" i="7"/>
  <c r="P15" i="7"/>
  <c r="L15" i="7"/>
  <c r="H15" i="7"/>
  <c r="D15" i="7"/>
  <c r="G14" i="7" s="1"/>
  <c r="AN13" i="7"/>
  <c r="AJ13" i="7"/>
  <c r="AF13" i="7"/>
  <c r="AB13" i="7"/>
  <c r="X13" i="7"/>
  <c r="T13" i="7"/>
  <c r="P13" i="7"/>
  <c r="L13" i="7"/>
  <c r="H13" i="7"/>
  <c r="D13" i="7"/>
  <c r="G12" i="7" s="1"/>
  <c r="AN11" i="7"/>
  <c r="AJ11" i="7"/>
  <c r="AF11" i="7"/>
  <c r="AB11" i="7"/>
  <c r="X11" i="7"/>
  <c r="T11" i="7"/>
  <c r="P11" i="7"/>
  <c r="L11" i="7"/>
  <c r="H11" i="7"/>
  <c r="D11" i="7"/>
  <c r="G10" i="7" s="1"/>
  <c r="AN9" i="7"/>
  <c r="AJ9" i="7"/>
  <c r="AF9" i="7"/>
  <c r="AB9" i="7"/>
  <c r="X9" i="7"/>
  <c r="T9" i="7"/>
  <c r="P9" i="7"/>
  <c r="L9" i="7"/>
  <c r="H9" i="7"/>
  <c r="D9" i="7"/>
  <c r="G8" i="7" s="1"/>
  <c r="AN7" i="7"/>
  <c r="AJ7" i="7"/>
  <c r="AF7" i="7"/>
  <c r="AB7" i="7"/>
  <c r="X7" i="7"/>
  <c r="T7" i="7"/>
  <c r="P7" i="7"/>
  <c r="L7" i="7"/>
  <c r="H7" i="7"/>
  <c r="D7" i="7"/>
  <c r="G6" i="7" s="1"/>
  <c r="BH7" i="4"/>
  <c r="K22" i="7" l="1"/>
  <c r="O22" i="7" s="1"/>
  <c r="S22" i="7" s="1"/>
  <c r="W22" i="7" s="1"/>
  <c r="AA22" i="7" s="1"/>
  <c r="AE22" i="7" s="1"/>
  <c r="AI22" i="7" s="1"/>
  <c r="AM22" i="7" s="1"/>
  <c r="K12" i="7"/>
  <c r="K6" i="7"/>
  <c r="O6" i="7" s="1"/>
  <c r="S6" i="7" s="1"/>
  <c r="W6" i="7" s="1"/>
  <c r="AA6" i="7" s="1"/>
  <c r="AE6" i="7" s="1"/>
  <c r="AI6" i="7" s="1"/>
  <c r="AM6" i="7" s="1"/>
  <c r="K18" i="7"/>
  <c r="O18" i="7" s="1"/>
  <c r="S18" i="7" s="1"/>
  <c r="W18" i="7" s="1"/>
  <c r="AA18" i="7" s="1"/>
  <c r="AE18" i="7" s="1"/>
  <c r="AI18" i="7" s="1"/>
  <c r="AM18" i="7" s="1"/>
  <c r="K10" i="7"/>
  <c r="O10" i="7" s="1"/>
  <c r="S10" i="7" s="1"/>
  <c r="W10" i="7" s="1"/>
  <c r="AA10" i="7" s="1"/>
  <c r="AE10" i="7" s="1"/>
  <c r="AI10" i="7" s="1"/>
  <c r="AM10" i="7" s="1"/>
  <c r="O12" i="7"/>
  <c r="S12" i="7" s="1"/>
  <c r="W12" i="7" s="1"/>
  <c r="AA12" i="7" s="1"/>
  <c r="AE12" i="7" s="1"/>
  <c r="AI12" i="7" s="1"/>
  <c r="AM12" i="7" s="1"/>
  <c r="K26" i="7"/>
  <c r="O26" i="7" s="1"/>
  <c r="S26" i="7" s="1"/>
  <c r="W26" i="7" s="1"/>
  <c r="AA26" i="7" s="1"/>
  <c r="AE26" i="7" s="1"/>
  <c r="AI26" i="7" s="1"/>
  <c r="AM26" i="7" s="1"/>
  <c r="K20" i="7"/>
  <c r="O20" i="7" s="1"/>
  <c r="S20" i="7" s="1"/>
  <c r="W20" i="7" s="1"/>
  <c r="AA20" i="7" s="1"/>
  <c r="AE20" i="7" s="1"/>
  <c r="AI20" i="7" s="1"/>
  <c r="AM20" i="7" s="1"/>
  <c r="K16" i="7"/>
  <c r="O16" i="7" s="1"/>
  <c r="S16" i="7" s="1"/>
  <c r="W16" i="7" s="1"/>
  <c r="AA16" i="7" s="1"/>
  <c r="AE16" i="7" s="1"/>
  <c r="AI16" i="7" s="1"/>
  <c r="AM16" i="7" s="1"/>
  <c r="K14" i="7"/>
  <c r="O14" i="7" s="1"/>
  <c r="S14" i="7" s="1"/>
  <c r="W14" i="7" s="1"/>
  <c r="AA14" i="7" s="1"/>
  <c r="AE14" i="7" s="1"/>
  <c r="AI14" i="7" s="1"/>
  <c r="AM14" i="7" s="1"/>
  <c r="K8" i="7"/>
  <c r="O8" i="7" s="1"/>
  <c r="S8" i="7" s="1"/>
  <c r="W8" i="7" s="1"/>
  <c r="AA8" i="7" s="1"/>
  <c r="AE8" i="7" s="1"/>
  <c r="AI8" i="7" s="1"/>
  <c r="AM8" i="7" s="1"/>
  <c r="K24" i="7"/>
  <c r="O24" i="7" s="1"/>
  <c r="S24" i="7" s="1"/>
  <c r="W24" i="7" s="1"/>
  <c r="AA24" i="7" s="1"/>
  <c r="AE24" i="7" s="1"/>
  <c r="AI24" i="7" s="1"/>
  <c r="AM24" i="7" s="1"/>
  <c r="BH25" i="4"/>
  <c r="BD25" i="4"/>
  <c r="AZ25" i="4"/>
  <c r="AZ23" i="4"/>
  <c r="BD23" i="4"/>
  <c r="BH23" i="4"/>
  <c r="BH21" i="4"/>
  <c r="BD21" i="4"/>
  <c r="AZ21" i="4"/>
  <c r="AZ19" i="4"/>
  <c r="BD19" i="4"/>
  <c r="BH19" i="4"/>
  <c r="BH17" i="4"/>
  <c r="BD17" i="4"/>
  <c r="AZ17" i="4"/>
  <c r="AZ15" i="4"/>
  <c r="BD15" i="4"/>
  <c r="BH15" i="4"/>
  <c r="BH13" i="4"/>
  <c r="BD13" i="4"/>
  <c r="AZ13" i="4"/>
  <c r="BH11" i="4"/>
  <c r="BD11" i="4"/>
  <c r="AZ11" i="4"/>
  <c r="AZ9" i="4"/>
  <c r="BD9" i="4"/>
  <c r="BH9" i="4"/>
  <c r="BD7" i="4"/>
  <c r="AZ7" i="4"/>
  <c r="AV25" i="4"/>
  <c r="AV23" i="4"/>
  <c r="AV21" i="4"/>
  <c r="AV19" i="4"/>
  <c r="AV17" i="4"/>
  <c r="AV15" i="4"/>
  <c r="AV13" i="4"/>
  <c r="AV11" i="4"/>
  <c r="AV9" i="4"/>
  <c r="AV7" i="4"/>
  <c r="AR25" i="4"/>
  <c r="AR23" i="4"/>
  <c r="AR21" i="4"/>
  <c r="AR19" i="4"/>
  <c r="AR17" i="4"/>
  <c r="AR15" i="4"/>
  <c r="AR13" i="4"/>
  <c r="AR11" i="4"/>
  <c r="AR9" i="4"/>
  <c r="AR7" i="4"/>
  <c r="AN25" i="4"/>
  <c r="AN23" i="4"/>
  <c r="AN21" i="4"/>
  <c r="AN19" i="4"/>
  <c r="AN17" i="4"/>
  <c r="AN15" i="4"/>
  <c r="AN13" i="4"/>
  <c r="AN11" i="4"/>
  <c r="AN9" i="4"/>
  <c r="AN7" i="4"/>
  <c r="AJ25" i="4"/>
  <c r="AJ23" i="4"/>
  <c r="AJ21" i="4"/>
  <c r="AJ19" i="4"/>
  <c r="AJ17" i="4"/>
  <c r="AJ15" i="4"/>
  <c r="AJ13" i="4"/>
  <c r="AJ11" i="4"/>
  <c r="AJ9" i="4"/>
  <c r="AJ7" i="4"/>
  <c r="AF25" i="4"/>
  <c r="AF23" i="4"/>
  <c r="AF21" i="4"/>
  <c r="AF19" i="4"/>
  <c r="AF17" i="4"/>
  <c r="AF15" i="4"/>
  <c r="AF13" i="4"/>
  <c r="AF11" i="4"/>
  <c r="AF9" i="4"/>
  <c r="AF7" i="4"/>
  <c r="AQ40" i="3" l="1"/>
  <c r="AQ39" i="3"/>
  <c r="AQ38" i="3"/>
  <c r="AQ37" i="3"/>
  <c r="AQ36" i="3"/>
  <c r="AQ35" i="3"/>
  <c r="AQ34" i="3"/>
  <c r="AQ33" i="3"/>
  <c r="AQ32" i="3"/>
  <c r="AM40" i="3"/>
  <c r="AM39" i="3"/>
  <c r="AM38" i="3"/>
  <c r="AM37" i="3"/>
  <c r="AM36" i="3"/>
  <c r="AM35" i="3"/>
  <c r="AM34" i="3"/>
  <c r="AM33" i="3"/>
  <c r="AM32" i="3"/>
  <c r="AI40" i="3"/>
  <c r="AI39" i="3"/>
  <c r="AI38" i="3"/>
  <c r="AI37" i="3"/>
  <c r="AI36" i="3"/>
  <c r="AI35" i="3"/>
  <c r="AI34" i="3"/>
  <c r="AI33" i="3"/>
  <c r="AI32" i="3"/>
  <c r="AE40" i="3"/>
  <c r="AE39" i="3"/>
  <c r="AE38" i="3"/>
  <c r="AE37" i="3"/>
  <c r="AE36" i="3"/>
  <c r="AE35" i="3"/>
  <c r="AE34" i="3"/>
  <c r="AE33" i="3"/>
  <c r="AE32" i="3"/>
  <c r="AA40" i="3"/>
  <c r="AA39" i="3"/>
  <c r="AA38" i="3"/>
  <c r="AA37" i="3"/>
  <c r="AA36" i="3"/>
  <c r="AA35" i="3"/>
  <c r="AA34" i="3"/>
  <c r="AA33" i="3"/>
  <c r="AA32" i="3"/>
  <c r="W40" i="3"/>
  <c r="W39" i="3"/>
  <c r="W38" i="3"/>
  <c r="W37" i="3"/>
  <c r="W36" i="3"/>
  <c r="W35" i="3"/>
  <c r="W34" i="3"/>
  <c r="W33" i="3"/>
  <c r="W32" i="3"/>
  <c r="S40" i="3"/>
  <c r="S39" i="3"/>
  <c r="S38" i="3"/>
  <c r="S37" i="3"/>
  <c r="S36" i="3"/>
  <c r="S35" i="3"/>
  <c r="S34" i="3"/>
  <c r="S33" i="3"/>
  <c r="S32" i="3"/>
  <c r="O40" i="3"/>
  <c r="O39" i="3"/>
  <c r="O38" i="3"/>
  <c r="O37" i="3"/>
  <c r="O36" i="3"/>
  <c r="O35" i="3"/>
  <c r="O34" i="3"/>
  <c r="O33" i="3"/>
  <c r="O32" i="3"/>
  <c r="K40" i="3"/>
  <c r="K39" i="3"/>
  <c r="K38" i="3"/>
  <c r="K37" i="3"/>
  <c r="K36" i="3"/>
  <c r="K35" i="3"/>
  <c r="K34" i="3"/>
  <c r="K33" i="3"/>
  <c r="K32" i="3"/>
  <c r="G33" i="3"/>
  <c r="G34" i="3"/>
  <c r="G35" i="3"/>
  <c r="G36" i="3"/>
  <c r="G37" i="3"/>
  <c r="G38" i="3"/>
  <c r="G39" i="3"/>
  <c r="G40" i="3"/>
  <c r="G32" i="3"/>
  <c r="AQ24" i="3"/>
  <c r="AQ25" i="3"/>
  <c r="AQ26" i="3"/>
  <c r="AQ27" i="3"/>
  <c r="AQ22" i="3"/>
  <c r="S19" i="3"/>
  <c r="S20" i="3"/>
  <c r="S21" i="3"/>
  <c r="S22" i="3"/>
  <c r="S23" i="3"/>
  <c r="S24" i="3"/>
  <c r="S25" i="3"/>
  <c r="S26" i="3"/>
  <c r="S27" i="3"/>
  <c r="K19" i="3"/>
  <c r="O19" i="3"/>
  <c r="W19" i="3"/>
  <c r="AE11" i="3"/>
  <c r="AE12" i="3"/>
  <c r="AE13" i="3"/>
  <c r="AE14" i="3"/>
  <c r="AA14" i="3"/>
  <c r="G14" i="3"/>
  <c r="W14" i="3"/>
  <c r="AM20" i="3"/>
  <c r="AM21" i="3"/>
  <c r="AM22" i="3"/>
  <c r="AM23" i="3"/>
  <c r="AM24" i="3"/>
  <c r="AM25" i="3"/>
  <c r="AM26" i="3"/>
  <c r="AM27" i="3"/>
  <c r="AI20" i="3"/>
  <c r="AI21" i="3"/>
  <c r="AI22" i="3"/>
  <c r="AI23" i="3"/>
  <c r="AI24" i="3"/>
  <c r="AI25" i="3"/>
  <c r="AI26" i="3"/>
  <c r="AI27" i="3"/>
  <c r="AE20" i="3"/>
  <c r="AE21" i="3"/>
  <c r="AE22" i="3"/>
  <c r="AE23" i="3"/>
  <c r="AE24" i="3"/>
  <c r="AE25" i="3"/>
  <c r="AE26" i="3"/>
  <c r="AE27" i="3"/>
  <c r="AA20" i="3"/>
  <c r="AA21" i="3"/>
  <c r="AA22" i="3"/>
  <c r="AA23" i="3"/>
  <c r="AA24" i="3"/>
  <c r="AA25" i="3"/>
  <c r="AA26" i="3"/>
  <c r="AA27" i="3"/>
  <c r="W20" i="3"/>
  <c r="W21" i="3"/>
  <c r="W22" i="3"/>
  <c r="W23" i="3"/>
  <c r="W24" i="3"/>
  <c r="W25" i="3"/>
  <c r="W26" i="3"/>
  <c r="W27" i="3"/>
  <c r="O20" i="3"/>
  <c r="O21" i="3"/>
  <c r="O22" i="3"/>
  <c r="O23" i="3"/>
  <c r="O24" i="3"/>
  <c r="O25" i="3"/>
  <c r="O26" i="3"/>
  <c r="O27" i="3"/>
  <c r="K20" i="3"/>
  <c r="K21" i="3"/>
  <c r="K22" i="3"/>
  <c r="K23" i="3"/>
  <c r="K24" i="3"/>
  <c r="K25" i="3"/>
  <c r="K26" i="3"/>
  <c r="K27" i="3"/>
  <c r="G20" i="3"/>
  <c r="G21" i="3"/>
  <c r="G22" i="3"/>
  <c r="G23" i="3"/>
  <c r="G24" i="3"/>
  <c r="G25" i="3"/>
  <c r="G26" i="3"/>
  <c r="G27" i="3"/>
  <c r="AN9" i="18" l="1"/>
  <c r="AJ9" i="18"/>
  <c r="AF9" i="18"/>
  <c r="AB9" i="18"/>
  <c r="X9" i="18"/>
  <c r="T9" i="18"/>
  <c r="P9" i="18"/>
  <c r="L9" i="18"/>
  <c r="H9" i="18"/>
  <c r="D9" i="18"/>
  <c r="G8" i="18" s="1"/>
  <c r="AS8" i="18"/>
  <c r="AR8" i="18"/>
  <c r="AN7" i="18"/>
  <c r="AJ7" i="18"/>
  <c r="AF7" i="18"/>
  <c r="AB7" i="18"/>
  <c r="X7" i="18"/>
  <c r="T7" i="18"/>
  <c r="P7" i="18"/>
  <c r="L7" i="18"/>
  <c r="H7" i="18"/>
  <c r="D7" i="18"/>
  <c r="G6" i="18" s="1"/>
  <c r="AS6" i="18"/>
  <c r="AR6" i="18"/>
  <c r="K6" i="18" l="1"/>
  <c r="O6" i="18" s="1"/>
  <c r="S6" i="18" s="1"/>
  <c r="W6" i="18" s="1"/>
  <c r="AA6" i="18" s="1"/>
  <c r="AE6" i="18" s="1"/>
  <c r="AI6" i="18" s="1"/>
  <c r="AM6" i="18" s="1"/>
  <c r="AQ6" i="18" s="1"/>
  <c r="AT6" i="18" s="1"/>
  <c r="K8" i="18"/>
  <c r="O8" i="18"/>
  <c r="S8" i="18" s="1"/>
  <c r="W8" i="18" s="1"/>
  <c r="AA8" i="18" s="1"/>
  <c r="AE8" i="18" s="1"/>
  <c r="AI8" i="18" s="1"/>
  <c r="AM8" i="18" s="1"/>
  <c r="AQ8" i="18" s="1"/>
  <c r="AT8" i="18" s="1"/>
  <c r="D19" i="5" l="1"/>
  <c r="AQ12" i="11" l="1"/>
  <c r="BK14" i="2"/>
  <c r="BK7" i="2"/>
  <c r="BK8" i="2"/>
  <c r="BK9" i="2"/>
  <c r="BK10" i="2"/>
  <c r="BK11" i="2"/>
  <c r="BK12" i="2"/>
  <c r="BK13" i="2"/>
  <c r="BG7" i="2"/>
  <c r="BG8" i="2"/>
  <c r="BG9" i="2"/>
  <c r="BG10" i="2"/>
  <c r="BG11" i="2"/>
  <c r="BG12" i="2"/>
  <c r="BG13" i="2"/>
  <c r="BG14" i="2"/>
  <c r="BC7" i="2"/>
  <c r="BC8" i="2"/>
  <c r="BC9" i="2"/>
  <c r="BC10" i="2"/>
  <c r="BC11" i="2"/>
  <c r="BC12" i="2"/>
  <c r="BC13" i="2"/>
  <c r="BC14" i="2"/>
  <c r="AY7" i="2"/>
  <c r="AY8" i="2"/>
  <c r="AY9" i="2"/>
  <c r="AY10" i="2"/>
  <c r="AY11" i="2"/>
  <c r="AY12" i="2"/>
  <c r="AY13" i="2"/>
  <c r="AY14" i="2"/>
  <c r="AU7" i="2"/>
  <c r="AU8" i="2"/>
  <c r="AU9" i="2"/>
  <c r="AU10" i="2"/>
  <c r="AU11" i="2"/>
  <c r="AU12" i="2"/>
  <c r="AU13" i="2"/>
  <c r="AU14" i="2"/>
  <c r="AQ7" i="2"/>
  <c r="AQ8" i="2"/>
  <c r="AQ9" i="2"/>
  <c r="AQ10" i="2"/>
  <c r="AQ11" i="2"/>
  <c r="AQ12" i="2"/>
  <c r="AQ13" i="2"/>
  <c r="AQ14" i="2"/>
  <c r="AM7" i="2"/>
  <c r="AM8" i="2"/>
  <c r="AM9" i="2"/>
  <c r="AM10" i="2"/>
  <c r="AM11" i="2"/>
  <c r="AM12" i="2"/>
  <c r="AM13" i="2"/>
  <c r="AM14" i="2"/>
  <c r="AI7" i="2"/>
  <c r="AI8" i="2"/>
  <c r="AI9" i="2"/>
  <c r="AI10" i="2"/>
  <c r="AI11" i="2"/>
  <c r="AI12" i="2"/>
  <c r="AI13" i="2"/>
  <c r="AI14" i="2"/>
  <c r="AE7" i="2"/>
  <c r="AE8" i="2"/>
  <c r="AE9" i="2"/>
  <c r="AE10" i="2"/>
  <c r="AE11" i="2"/>
  <c r="AE12" i="2"/>
  <c r="AE13" i="2"/>
  <c r="AE14" i="2"/>
  <c r="AA7" i="2"/>
  <c r="AA8" i="2"/>
  <c r="AA9" i="2"/>
  <c r="AA10" i="2"/>
  <c r="AA11" i="2"/>
  <c r="AA12" i="2"/>
  <c r="AA13" i="2"/>
  <c r="AA14" i="2"/>
  <c r="W7" i="2"/>
  <c r="W8" i="2"/>
  <c r="W9" i="2"/>
  <c r="W10" i="2"/>
  <c r="W11" i="2"/>
  <c r="W12" i="2"/>
  <c r="W13" i="2"/>
  <c r="W14" i="2"/>
  <c r="S7" i="2"/>
  <c r="S8" i="2"/>
  <c r="S9" i="2"/>
  <c r="S10" i="2"/>
  <c r="S11" i="2"/>
  <c r="S12" i="2"/>
  <c r="S13" i="2"/>
  <c r="S14" i="2"/>
  <c r="O7" i="2"/>
  <c r="O8" i="2"/>
  <c r="O9" i="2"/>
  <c r="O10" i="2"/>
  <c r="O11" i="2"/>
  <c r="O12" i="2"/>
  <c r="O13" i="2"/>
  <c r="O14" i="2"/>
  <c r="K7" i="2"/>
  <c r="K8" i="2"/>
  <c r="K9" i="2"/>
  <c r="K10" i="2"/>
  <c r="K11" i="2"/>
  <c r="K12" i="2"/>
  <c r="K13" i="2"/>
  <c r="K14" i="2"/>
  <c r="G7" i="2"/>
  <c r="G8" i="2"/>
  <c r="G9" i="2"/>
  <c r="G10" i="2"/>
  <c r="G11" i="2"/>
  <c r="G12" i="2"/>
  <c r="G13" i="2"/>
  <c r="G14" i="2"/>
  <c r="G19" i="3"/>
  <c r="AA19" i="3"/>
  <c r="AE19" i="3"/>
  <c r="AI19" i="3"/>
  <c r="AM19" i="3"/>
  <c r="AQ19" i="3"/>
  <c r="AR19" i="3"/>
  <c r="AS19" i="3"/>
  <c r="AQ20" i="3"/>
  <c r="AR20" i="3"/>
  <c r="AS20" i="3"/>
  <c r="AQ21" i="3"/>
  <c r="AR21" i="3"/>
  <c r="AS21" i="3"/>
  <c r="AR22" i="3"/>
  <c r="AS22" i="3"/>
  <c r="AQ23" i="3"/>
  <c r="AR23" i="3"/>
  <c r="AS23" i="3"/>
  <c r="AR24" i="3"/>
  <c r="AS24" i="3"/>
  <c r="AR25" i="3"/>
  <c r="AS25" i="3"/>
  <c r="AR26" i="3"/>
  <c r="AS26" i="3"/>
  <c r="AR27" i="3"/>
  <c r="AS27" i="3"/>
  <c r="AT27" i="3"/>
  <c r="K7" i="3"/>
  <c r="K8" i="3"/>
  <c r="K9" i="3"/>
  <c r="K10" i="3"/>
  <c r="K11" i="3"/>
  <c r="K12" i="3"/>
  <c r="K13" i="3"/>
  <c r="K14" i="3"/>
  <c r="AR11" i="3"/>
  <c r="AR6" i="3"/>
  <c r="AQ7" i="3"/>
  <c r="AQ8" i="3"/>
  <c r="AQ9" i="3"/>
  <c r="AQ10" i="3"/>
  <c r="AQ11" i="3"/>
  <c r="AQ12" i="3"/>
  <c r="AQ13" i="3"/>
  <c r="AQ14" i="3"/>
  <c r="AM7" i="3"/>
  <c r="AM8" i="3"/>
  <c r="AM9" i="3"/>
  <c r="AM10" i="3"/>
  <c r="AM11" i="3"/>
  <c r="AM12" i="3"/>
  <c r="AM13" i="3"/>
  <c r="AM14" i="3"/>
  <c r="AM6" i="3"/>
  <c r="AI7" i="3"/>
  <c r="AI8" i="3"/>
  <c r="AI9" i="3"/>
  <c r="AI10" i="3"/>
  <c r="AI11" i="3"/>
  <c r="AI12" i="3"/>
  <c r="AI13" i="3"/>
  <c r="AI14" i="3"/>
  <c r="AI6" i="3"/>
  <c r="AE6" i="3"/>
  <c r="AE7" i="3"/>
  <c r="AE8" i="3"/>
  <c r="AE9" i="3"/>
  <c r="AE10" i="3"/>
  <c r="AA7" i="3"/>
  <c r="AA8" i="3"/>
  <c r="AA9" i="3"/>
  <c r="AA10" i="3"/>
  <c r="AA11" i="3"/>
  <c r="AA12" i="3"/>
  <c r="AA13" i="3"/>
  <c r="W7" i="3"/>
  <c r="W8" i="3"/>
  <c r="W9" i="3"/>
  <c r="W10" i="3"/>
  <c r="W11" i="3"/>
  <c r="W12" i="3"/>
  <c r="W13" i="3"/>
  <c r="S7" i="3"/>
  <c r="S8" i="3"/>
  <c r="S9" i="3"/>
  <c r="S10" i="3"/>
  <c r="S11" i="3"/>
  <c r="S12" i="3"/>
  <c r="S13" i="3"/>
  <c r="S14" i="3"/>
  <c r="S6" i="3"/>
  <c r="O7" i="3"/>
  <c r="O8" i="3"/>
  <c r="O9" i="3"/>
  <c r="O10" i="3"/>
  <c r="O11" i="3"/>
  <c r="O12" i="3"/>
  <c r="O13" i="3"/>
  <c r="O14" i="3"/>
  <c r="O6" i="3"/>
  <c r="G7" i="3"/>
  <c r="G8" i="3"/>
  <c r="G9" i="3"/>
  <c r="G10" i="3"/>
  <c r="G11" i="3"/>
  <c r="G12" i="3"/>
  <c r="G13" i="3"/>
  <c r="AR8" i="7"/>
  <c r="J19" i="5"/>
  <c r="AQ8" i="11"/>
  <c r="AQ10" i="11"/>
  <c r="AQ14" i="11"/>
  <c r="AQ6" i="11"/>
  <c r="AM8" i="11"/>
  <c r="AM10" i="11"/>
  <c r="AM12" i="11"/>
  <c r="AM14" i="11"/>
  <c r="AM6" i="11"/>
  <c r="AI8" i="11"/>
  <c r="AI10" i="11"/>
  <c r="AI12" i="11"/>
  <c r="AI14" i="11"/>
  <c r="AI6" i="11"/>
  <c r="AE8" i="11"/>
  <c r="AE10" i="11"/>
  <c r="AE12" i="11"/>
  <c r="AE14" i="11"/>
  <c r="AE6" i="11"/>
  <c r="AA8" i="11"/>
  <c r="AA10" i="11"/>
  <c r="AA12" i="11"/>
  <c r="AA14" i="11"/>
  <c r="AA6" i="11"/>
  <c r="W8" i="11"/>
  <c r="W10" i="11"/>
  <c r="W12" i="11"/>
  <c r="W14" i="11"/>
  <c r="W6" i="11"/>
  <c r="S8" i="11"/>
  <c r="S10" i="11"/>
  <c r="S12" i="11"/>
  <c r="S14" i="11"/>
  <c r="S6" i="11"/>
  <c r="O8" i="11"/>
  <c r="O10" i="11"/>
  <c r="O12" i="11"/>
  <c r="O14" i="11"/>
  <c r="O6" i="11"/>
  <c r="K8" i="11"/>
  <c r="K10" i="11"/>
  <c r="K12" i="11"/>
  <c r="K14" i="11"/>
  <c r="K6" i="11"/>
  <c r="G8" i="11"/>
  <c r="G10" i="11"/>
  <c r="G12" i="11"/>
  <c r="G14" i="11"/>
  <c r="G6" i="11"/>
  <c r="BN9" i="2" l="1"/>
  <c r="AT14" i="11"/>
  <c r="BN14" i="2"/>
  <c r="AT23" i="3"/>
  <c r="AT19" i="3"/>
  <c r="AT25" i="3"/>
  <c r="AT20" i="3"/>
  <c r="AT26" i="3"/>
  <c r="AT24" i="3"/>
  <c r="AT21" i="3"/>
  <c r="AT22" i="3"/>
  <c r="BM8" i="17"/>
  <c r="BM10" i="17"/>
  <c r="BM12" i="17"/>
  <c r="BM14" i="17"/>
  <c r="BM16" i="17"/>
  <c r="BM18" i="17"/>
  <c r="BM20" i="17"/>
  <c r="BM22" i="17"/>
  <c r="BM24" i="17"/>
  <c r="BM26" i="17"/>
  <c r="BM6" i="17"/>
  <c r="BL6" i="17"/>
  <c r="BL8" i="17"/>
  <c r="BL10" i="17"/>
  <c r="BL12" i="17"/>
  <c r="BL14" i="17"/>
  <c r="BL16" i="17"/>
  <c r="BL18" i="17"/>
  <c r="BL20" i="17"/>
  <c r="BL22" i="17"/>
  <c r="BL24" i="17"/>
  <c r="BL26" i="17"/>
  <c r="AR6" i="7"/>
  <c r="I12" i="17"/>
  <c r="I10" i="17"/>
  <c r="I8" i="17"/>
  <c r="D7" i="17"/>
  <c r="I6" i="17" s="1"/>
  <c r="AS8" i="7"/>
  <c r="AS10" i="7"/>
  <c r="AS12" i="7"/>
  <c r="AS14" i="7"/>
  <c r="AS16" i="7"/>
  <c r="AS18" i="7"/>
  <c r="AS20" i="7"/>
  <c r="AS22" i="7"/>
  <c r="AS24" i="7"/>
  <c r="AS26" i="7"/>
  <c r="AS6" i="7"/>
  <c r="AR10" i="7"/>
  <c r="AR12" i="7"/>
  <c r="AR14" i="7"/>
  <c r="AR16" i="7"/>
  <c r="AR18" i="7"/>
  <c r="AR20" i="7"/>
  <c r="AR22" i="7"/>
  <c r="AR24" i="7"/>
  <c r="AR26" i="7"/>
  <c r="AT12" i="7"/>
  <c r="AT10" i="7"/>
  <c r="BM8" i="4"/>
  <c r="BM10" i="4"/>
  <c r="BM12" i="4"/>
  <c r="BM14" i="4"/>
  <c r="BM16" i="4"/>
  <c r="BM18" i="4"/>
  <c r="BM20" i="4"/>
  <c r="BM22" i="4"/>
  <c r="BM24" i="4"/>
  <c r="BM6" i="4"/>
  <c r="BM8" i="2"/>
  <c r="BM7" i="2"/>
  <c r="BL8" i="4"/>
  <c r="BL10" i="4"/>
  <c r="BL12" i="4"/>
  <c r="BL14" i="4"/>
  <c r="BL16" i="4"/>
  <c r="BL18" i="4"/>
  <c r="BL20" i="4"/>
  <c r="BL22" i="4"/>
  <c r="BL24" i="4"/>
  <c r="BL6" i="4"/>
  <c r="BL6" i="2"/>
  <c r="AB25" i="4"/>
  <c r="AB23" i="4"/>
  <c r="AB21" i="4"/>
  <c r="AB19" i="4"/>
  <c r="AB17" i="4"/>
  <c r="AB15" i="4"/>
  <c r="AB13" i="4"/>
  <c r="AB11" i="4"/>
  <c r="AB9" i="4"/>
  <c r="AB7" i="4"/>
  <c r="X25" i="4"/>
  <c r="X23" i="4"/>
  <c r="X21" i="4"/>
  <c r="X19" i="4"/>
  <c r="X17" i="4"/>
  <c r="X15" i="4"/>
  <c r="X13" i="4"/>
  <c r="X11" i="4"/>
  <c r="X9" i="4"/>
  <c r="X7" i="4"/>
  <c r="T25" i="4"/>
  <c r="T23" i="4"/>
  <c r="T21" i="4"/>
  <c r="T19" i="4"/>
  <c r="T17" i="4"/>
  <c r="T15" i="4"/>
  <c r="T13" i="4"/>
  <c r="T11" i="4"/>
  <c r="T9" i="4"/>
  <c r="T7" i="4"/>
  <c r="P25" i="4"/>
  <c r="P23" i="4"/>
  <c r="P21" i="4"/>
  <c r="P19" i="4"/>
  <c r="P17" i="4"/>
  <c r="P15" i="4"/>
  <c r="P13" i="4"/>
  <c r="P11" i="4"/>
  <c r="P9" i="4"/>
  <c r="P7" i="4"/>
  <c r="L25" i="4"/>
  <c r="L23" i="4"/>
  <c r="L21" i="4"/>
  <c r="L19" i="4"/>
  <c r="L17" i="4"/>
  <c r="L15" i="4"/>
  <c r="L13" i="4"/>
  <c r="L11" i="4"/>
  <c r="L9" i="4"/>
  <c r="L7" i="4"/>
  <c r="H25" i="4"/>
  <c r="H23" i="4"/>
  <c r="H21" i="4"/>
  <c r="H19" i="4"/>
  <c r="H17" i="4"/>
  <c r="H15" i="4"/>
  <c r="H13" i="4"/>
  <c r="H11" i="4"/>
  <c r="H9" i="4"/>
  <c r="H7" i="4"/>
  <c r="D25" i="4"/>
  <c r="D23" i="4"/>
  <c r="D21" i="4"/>
  <c r="D19" i="4"/>
  <c r="D17" i="4"/>
  <c r="D15" i="4"/>
  <c r="D13" i="4"/>
  <c r="G12" i="4" s="1"/>
  <c r="D11" i="4"/>
  <c r="G10" i="4" s="1"/>
  <c r="D9" i="4"/>
  <c r="G8" i="4" s="1"/>
  <c r="D7" i="4"/>
  <c r="G6" i="4" s="1"/>
  <c r="AS8" i="11"/>
  <c r="AS10" i="11"/>
  <c r="AS12" i="11"/>
  <c r="AS14" i="11"/>
  <c r="AS6" i="11"/>
  <c r="AS6" i="3"/>
  <c r="AR8" i="11"/>
  <c r="AR10" i="11"/>
  <c r="AR12" i="11"/>
  <c r="AR14" i="11"/>
  <c r="AR6" i="11"/>
  <c r="AR6" i="14"/>
  <c r="AS8" i="14"/>
  <c r="AS9" i="14"/>
  <c r="AS10" i="14"/>
  <c r="AS11" i="14"/>
  <c r="AS12" i="14"/>
  <c r="AS13" i="14"/>
  <c r="AS14" i="14"/>
  <c r="AS6" i="14"/>
  <c r="AS7" i="14"/>
  <c r="AR7" i="14"/>
  <c r="AR8" i="14"/>
  <c r="AR9" i="14"/>
  <c r="AR10" i="14"/>
  <c r="AR11" i="14"/>
  <c r="AR12" i="14"/>
  <c r="AR13" i="14"/>
  <c r="AR14" i="14"/>
  <c r="BK6" i="2"/>
  <c r="BM9" i="2"/>
  <c r="BM10" i="2"/>
  <c r="BM11" i="2"/>
  <c r="BM12" i="2"/>
  <c r="BM13" i="2"/>
  <c r="BM14" i="2"/>
  <c r="BM6" i="2"/>
  <c r="BL7" i="2"/>
  <c r="BL8" i="2"/>
  <c r="BL9" i="2"/>
  <c r="BL10" i="2"/>
  <c r="BL11" i="2"/>
  <c r="BL12" i="2"/>
  <c r="BL13" i="2"/>
  <c r="BL14" i="2"/>
  <c r="BG6" i="2"/>
  <c r="BC6" i="2"/>
  <c r="AY6" i="2"/>
  <c r="AU6" i="2"/>
  <c r="AQ6" i="2"/>
  <c r="AM6" i="2"/>
  <c r="AI6" i="2"/>
  <c r="AE6" i="2"/>
  <c r="AA6" i="2"/>
  <c r="W6" i="2"/>
  <c r="S6" i="2"/>
  <c r="O6" i="2"/>
  <c r="K6" i="2"/>
  <c r="G6" i="2"/>
  <c r="AS40" i="3"/>
  <c r="AR40" i="3"/>
  <c r="AS39" i="3"/>
  <c r="AR39" i="3"/>
  <c r="AS38" i="3"/>
  <c r="AR38" i="3"/>
  <c r="AS37" i="3"/>
  <c r="AR37" i="3"/>
  <c r="AS36" i="3"/>
  <c r="AR36" i="3"/>
  <c r="AS35" i="3"/>
  <c r="AR35" i="3"/>
  <c r="AS34" i="3"/>
  <c r="AR34" i="3"/>
  <c r="AS33" i="3"/>
  <c r="AR33" i="3"/>
  <c r="AS32" i="3"/>
  <c r="AR32" i="3"/>
  <c r="AS7" i="3"/>
  <c r="AS8" i="3"/>
  <c r="AS9" i="3"/>
  <c r="AS10" i="3"/>
  <c r="AS11" i="3"/>
  <c r="AS12" i="3"/>
  <c r="AS13" i="3"/>
  <c r="AS14" i="3"/>
  <c r="AR7" i="3"/>
  <c r="AR8" i="3"/>
  <c r="AR9" i="3"/>
  <c r="AR10" i="3"/>
  <c r="AR12" i="3"/>
  <c r="AR13" i="3"/>
  <c r="AR14" i="3"/>
  <c r="BN6" i="17" l="1"/>
  <c r="BN10" i="4"/>
  <c r="BN12" i="4"/>
  <c r="BN8" i="4"/>
  <c r="BN26" i="17"/>
  <c r="I26" i="17"/>
  <c r="I24" i="17"/>
  <c r="O24" i="17" s="1"/>
  <c r="U24" i="17" s="1"/>
  <c r="AA24" i="17" s="1"/>
  <c r="AG24" i="17" s="1"/>
  <c r="AM24" i="17" s="1"/>
  <c r="AS24" i="17" s="1"/>
  <c r="AY24" i="17" s="1"/>
  <c r="BE24" i="17" s="1"/>
  <c r="BK24" i="17" s="1"/>
  <c r="BN24" i="17"/>
  <c r="I22" i="17"/>
  <c r="O22" i="17" s="1"/>
  <c r="U22" i="17" s="1"/>
  <c r="AA22" i="17" s="1"/>
  <c r="AG22" i="17" s="1"/>
  <c r="AM22" i="17" s="1"/>
  <c r="AS22" i="17" s="1"/>
  <c r="AY22" i="17" s="1"/>
  <c r="BE22" i="17" s="1"/>
  <c r="BK22" i="17" s="1"/>
  <c r="BN22" i="17"/>
  <c r="I20" i="17"/>
  <c r="O20" i="17" s="1"/>
  <c r="U20" i="17" s="1"/>
  <c r="AA20" i="17" s="1"/>
  <c r="AG20" i="17" s="1"/>
  <c r="AM20" i="17" s="1"/>
  <c r="AS20" i="17" s="1"/>
  <c r="AY20" i="17" s="1"/>
  <c r="BE20" i="17" s="1"/>
  <c r="BK20" i="17" s="1"/>
  <c r="BN20" i="17"/>
  <c r="BN18" i="17"/>
  <c r="I18" i="17"/>
  <c r="O18" i="17" s="1"/>
  <c r="U18" i="17" s="1"/>
  <c r="AA18" i="17" s="1"/>
  <c r="AG18" i="17" s="1"/>
  <c r="AM18" i="17" s="1"/>
  <c r="AS18" i="17" s="1"/>
  <c r="AY18" i="17" s="1"/>
  <c r="BE18" i="17" s="1"/>
  <c r="BK18" i="17" s="1"/>
  <c r="I16" i="17"/>
  <c r="O16" i="17" s="1"/>
  <c r="U16" i="17" s="1"/>
  <c r="AA16" i="17" s="1"/>
  <c r="AG16" i="17" s="1"/>
  <c r="AM16" i="17" s="1"/>
  <c r="AS16" i="17" s="1"/>
  <c r="AY16" i="17" s="1"/>
  <c r="BE16" i="17" s="1"/>
  <c r="BK16" i="17" s="1"/>
  <c r="BN16" i="17"/>
  <c r="I14" i="17"/>
  <c r="O14" i="17" s="1"/>
  <c r="U14" i="17" s="1"/>
  <c r="AA14" i="17" s="1"/>
  <c r="AG14" i="17" s="1"/>
  <c r="AM14" i="17" s="1"/>
  <c r="AS14" i="17" s="1"/>
  <c r="AY14" i="17" s="1"/>
  <c r="BE14" i="17" s="1"/>
  <c r="BK14" i="17" s="1"/>
  <c r="BN14" i="17"/>
  <c r="BN12" i="17"/>
  <c r="BN10" i="17"/>
  <c r="BN8" i="17"/>
  <c r="AT22" i="7"/>
  <c r="AQ22" i="7"/>
  <c r="AT26" i="7"/>
  <c r="AT24" i="7"/>
  <c r="AT20" i="7"/>
  <c r="AT18" i="7"/>
  <c r="AT16" i="7"/>
  <c r="AT14" i="7"/>
  <c r="AT8" i="7"/>
  <c r="AT6" i="7"/>
  <c r="G24" i="4"/>
  <c r="K24" i="4" s="1"/>
  <c r="O24" i="4" s="1"/>
  <c r="S24" i="4" s="1"/>
  <c r="W24" i="4" s="1"/>
  <c r="AA24" i="4" s="1"/>
  <c r="AE24" i="4" s="1"/>
  <c r="AI24" i="4" s="1"/>
  <c r="AM24" i="4" s="1"/>
  <c r="AQ24" i="4" s="1"/>
  <c r="AU24" i="4" s="1"/>
  <c r="AY24" i="4" s="1"/>
  <c r="BC24" i="4" s="1"/>
  <c r="BG24" i="4" s="1"/>
  <c r="BK24" i="4" s="1"/>
  <c r="BN24" i="4"/>
  <c r="G22" i="4"/>
  <c r="K22" i="4" s="1"/>
  <c r="O22" i="4" s="1"/>
  <c r="S22" i="4" s="1"/>
  <c r="W22" i="4" s="1"/>
  <c r="AA22" i="4" s="1"/>
  <c r="AE22" i="4" s="1"/>
  <c r="AI22" i="4" s="1"/>
  <c r="AM22" i="4" s="1"/>
  <c r="AQ22" i="4" s="1"/>
  <c r="AU22" i="4" s="1"/>
  <c r="AY22" i="4" s="1"/>
  <c r="BC22" i="4" s="1"/>
  <c r="BG22" i="4" s="1"/>
  <c r="BK22" i="4" s="1"/>
  <c r="BN22" i="4"/>
  <c r="G20" i="4"/>
  <c r="K20" i="4" s="1"/>
  <c r="O20" i="4" s="1"/>
  <c r="S20" i="4" s="1"/>
  <c r="W20" i="4" s="1"/>
  <c r="AA20" i="4" s="1"/>
  <c r="AE20" i="4" s="1"/>
  <c r="AI20" i="4" s="1"/>
  <c r="AM20" i="4" s="1"/>
  <c r="AQ20" i="4" s="1"/>
  <c r="AU20" i="4" s="1"/>
  <c r="AY20" i="4" s="1"/>
  <c r="BC20" i="4" s="1"/>
  <c r="BG20" i="4" s="1"/>
  <c r="BK20" i="4" s="1"/>
  <c r="BN20" i="4"/>
  <c r="G18" i="4"/>
  <c r="K18" i="4" s="1"/>
  <c r="O18" i="4" s="1"/>
  <c r="S18" i="4" s="1"/>
  <c r="W18" i="4" s="1"/>
  <c r="AA18" i="4" s="1"/>
  <c r="AE18" i="4" s="1"/>
  <c r="AI18" i="4" s="1"/>
  <c r="AM18" i="4" s="1"/>
  <c r="AQ18" i="4" s="1"/>
  <c r="AU18" i="4" s="1"/>
  <c r="AY18" i="4" s="1"/>
  <c r="BC18" i="4" s="1"/>
  <c r="BG18" i="4" s="1"/>
  <c r="BK18" i="4" s="1"/>
  <c r="BN18" i="4"/>
  <c r="G16" i="4"/>
  <c r="K16" i="4" s="1"/>
  <c r="O16" i="4" s="1"/>
  <c r="S16" i="4" s="1"/>
  <c r="W16" i="4" s="1"/>
  <c r="AA16" i="4" s="1"/>
  <c r="AE16" i="4" s="1"/>
  <c r="AI16" i="4" s="1"/>
  <c r="AM16" i="4" s="1"/>
  <c r="AQ16" i="4" s="1"/>
  <c r="AU16" i="4" s="1"/>
  <c r="AY16" i="4" s="1"/>
  <c r="BC16" i="4" s="1"/>
  <c r="BG16" i="4" s="1"/>
  <c r="BK16" i="4" s="1"/>
  <c r="BN16" i="4"/>
  <c r="G14" i="4"/>
  <c r="K14" i="4" s="1"/>
  <c r="O14" i="4" s="1"/>
  <c r="S14" i="4" s="1"/>
  <c r="W14" i="4" s="1"/>
  <c r="AA14" i="4" s="1"/>
  <c r="AE14" i="4" s="1"/>
  <c r="AI14" i="4" s="1"/>
  <c r="AM14" i="4" s="1"/>
  <c r="AQ14" i="4" s="1"/>
  <c r="AU14" i="4" s="1"/>
  <c r="AY14" i="4" s="1"/>
  <c r="BC14" i="4" s="1"/>
  <c r="BG14" i="4" s="1"/>
  <c r="BK14" i="4" s="1"/>
  <c r="BN14" i="4"/>
  <c r="BN6" i="4"/>
  <c r="O12" i="17"/>
  <c r="U12" i="17" s="1"/>
  <c r="AA12" i="17" s="1"/>
  <c r="AG12" i="17" s="1"/>
  <c r="AM12" i="17" s="1"/>
  <c r="AS12" i="17" s="1"/>
  <c r="AY12" i="17" s="1"/>
  <c r="BE12" i="17" s="1"/>
  <c r="BK12" i="17" s="1"/>
  <c r="O6" i="17"/>
  <c r="U6" i="17" s="1"/>
  <c r="AA6" i="17" s="1"/>
  <c r="O8" i="17"/>
  <c r="U8" i="17" s="1"/>
  <c r="AA8" i="17" s="1"/>
  <c r="AG8" i="17" s="1"/>
  <c r="AM8" i="17" s="1"/>
  <c r="AS8" i="17" s="1"/>
  <c r="AY8" i="17" s="1"/>
  <c r="BE8" i="17" s="1"/>
  <c r="BK8" i="17" s="1"/>
  <c r="O26" i="17"/>
  <c r="U26" i="17" s="1"/>
  <c r="AA26" i="17" s="1"/>
  <c r="AG26" i="17" s="1"/>
  <c r="AM26" i="17" s="1"/>
  <c r="AS26" i="17" s="1"/>
  <c r="AY26" i="17" s="1"/>
  <c r="BE26" i="17" s="1"/>
  <c r="BK26" i="17" s="1"/>
  <c r="O10" i="17"/>
  <c r="U10" i="17" s="1"/>
  <c r="AA10" i="17" s="1"/>
  <c r="AG10" i="17" s="1"/>
  <c r="AM10" i="17" s="1"/>
  <c r="AS10" i="17" s="1"/>
  <c r="AY10" i="17" s="1"/>
  <c r="BE10" i="17" s="1"/>
  <c r="BK10" i="17" s="1"/>
  <c r="K12" i="4"/>
  <c r="O12" i="4" s="1"/>
  <c r="S12" i="4" s="1"/>
  <c r="W12" i="4" s="1"/>
  <c r="AA12" i="4" s="1"/>
  <c r="AE12" i="4" s="1"/>
  <c r="AI12" i="4" s="1"/>
  <c r="AM12" i="4" s="1"/>
  <c r="AQ12" i="4" s="1"/>
  <c r="AU12" i="4" s="1"/>
  <c r="AY12" i="4" s="1"/>
  <c r="BC12" i="4" s="1"/>
  <c r="BG12" i="4" s="1"/>
  <c r="BK12" i="4" s="1"/>
  <c r="K8" i="4"/>
  <c r="O8" i="4" s="1"/>
  <c r="S8" i="4" s="1"/>
  <c r="W8" i="4" s="1"/>
  <c r="AA8" i="4" s="1"/>
  <c r="AE8" i="4" s="1"/>
  <c r="AI8" i="4" s="1"/>
  <c r="AM8" i="4" s="1"/>
  <c r="AQ8" i="4" s="1"/>
  <c r="AU8" i="4" s="1"/>
  <c r="AY8" i="4" s="1"/>
  <c r="BC8" i="4" s="1"/>
  <c r="BG8" i="4" s="1"/>
  <c r="BK8" i="4" s="1"/>
  <c r="K10" i="4"/>
  <c r="O10" i="4" s="1"/>
  <c r="S10" i="4" s="1"/>
  <c r="W10" i="4" s="1"/>
  <c r="AA10" i="4" s="1"/>
  <c r="AE10" i="4" s="1"/>
  <c r="AI10" i="4" s="1"/>
  <c r="AM10" i="4" s="1"/>
  <c r="AQ10" i="4" s="1"/>
  <c r="AU10" i="4" s="1"/>
  <c r="AY10" i="4" s="1"/>
  <c r="BC10" i="4" s="1"/>
  <c r="BG10" i="4" s="1"/>
  <c r="BK10" i="4" s="1"/>
  <c r="K6" i="4"/>
  <c r="O6" i="4" s="1"/>
  <c r="S6" i="4" s="1"/>
  <c r="W6" i="4" s="1"/>
  <c r="AA6" i="4" s="1"/>
  <c r="AE6" i="4" s="1"/>
  <c r="AI6" i="4" s="1"/>
  <c r="AM6" i="4" s="1"/>
  <c r="AQ6" i="4" s="1"/>
  <c r="AU6" i="4" s="1"/>
  <c r="AY6" i="4" s="1"/>
  <c r="BC6" i="4" s="1"/>
  <c r="BG6" i="4" s="1"/>
  <c r="BK6" i="4" s="1"/>
  <c r="BN6" i="2"/>
  <c r="BN8" i="2"/>
  <c r="BN10" i="2"/>
  <c r="BN12" i="2"/>
  <c r="BN13" i="2"/>
  <c r="BN11" i="2"/>
  <c r="BN7" i="2"/>
  <c r="F51" i="3"/>
  <c r="AT36" i="3"/>
  <c r="H48" i="3" s="1"/>
  <c r="AT40" i="3"/>
  <c r="H52" i="3" s="1"/>
  <c r="F46" i="3"/>
  <c r="AQ14" i="7"/>
  <c r="AQ12" i="7"/>
  <c r="AQ20" i="7"/>
  <c r="AQ10" i="7"/>
  <c r="AQ18" i="7"/>
  <c r="AQ26" i="7"/>
  <c r="AQ6" i="7"/>
  <c r="AQ8" i="7"/>
  <c r="AQ16" i="7"/>
  <c r="AQ24" i="7"/>
  <c r="F44" i="3"/>
  <c r="F45" i="3"/>
  <c r="F47" i="3"/>
  <c r="AT39" i="3"/>
  <c r="H51" i="3" s="1"/>
  <c r="F49" i="3"/>
  <c r="F50" i="3"/>
  <c r="AT34" i="3"/>
  <c r="H46" i="3" s="1"/>
  <c r="AT35" i="3"/>
  <c r="H47" i="3" s="1"/>
  <c r="F48" i="3"/>
  <c r="F52" i="3"/>
  <c r="AT32" i="3"/>
  <c r="H44" i="3" s="1"/>
  <c r="AT33" i="3"/>
  <c r="H45" i="3" s="1"/>
  <c r="AT37" i="3"/>
  <c r="H49" i="3" s="1"/>
  <c r="AT38" i="3"/>
  <c r="H50" i="3" s="1"/>
  <c r="AG6" i="17" l="1"/>
  <c r="AM6" i="17" s="1"/>
  <c r="AS6" i="17" s="1"/>
  <c r="AY6" i="17" s="1"/>
  <c r="BE6" i="17" s="1"/>
  <c r="BK6" i="17" s="1"/>
  <c r="G19" i="5"/>
  <c r="H19" i="5"/>
  <c r="L19" i="5"/>
  <c r="G12" i="14"/>
  <c r="K12" i="14"/>
  <c r="O12" i="14"/>
  <c r="S12" i="14"/>
  <c r="W12" i="14"/>
  <c r="AA12" i="14"/>
  <c r="AE12" i="14"/>
  <c r="AI12" i="14"/>
  <c r="AM12" i="14"/>
  <c r="AQ12" i="14"/>
  <c r="AT12" i="14" s="1"/>
  <c r="G13" i="14"/>
  <c r="K13" i="14"/>
  <c r="O13" i="14"/>
  <c r="S13" i="14"/>
  <c r="W13" i="14"/>
  <c r="AA13" i="14"/>
  <c r="AE13" i="14"/>
  <c r="AI13" i="14"/>
  <c r="AM13" i="14"/>
  <c r="AQ13" i="14"/>
  <c r="G14" i="14"/>
  <c r="K14" i="14"/>
  <c r="O14" i="14"/>
  <c r="S14" i="14"/>
  <c r="W14" i="14"/>
  <c r="AA14" i="14"/>
  <c r="AE14" i="14"/>
  <c r="AI14" i="14"/>
  <c r="AM14" i="14"/>
  <c r="AQ14" i="14"/>
  <c r="AT6" i="11" l="1"/>
  <c r="AT10" i="11"/>
  <c r="AT8" i="11"/>
  <c r="AT12" i="11"/>
  <c r="AT13" i="14"/>
  <c r="AT14" i="14"/>
  <c r="AQ11" i="14" l="1"/>
  <c r="AM11" i="14"/>
  <c r="AI11" i="14"/>
  <c r="AE11" i="14"/>
  <c r="AA11" i="14"/>
  <c r="W11" i="14"/>
  <c r="S11" i="14"/>
  <c r="O11" i="14"/>
  <c r="K11" i="14"/>
  <c r="G11" i="14"/>
  <c r="AQ10" i="14"/>
  <c r="AM10" i="14"/>
  <c r="AI10" i="14"/>
  <c r="AE10" i="14"/>
  <c r="AA10" i="14"/>
  <c r="W10" i="14"/>
  <c r="S10" i="14"/>
  <c r="O10" i="14"/>
  <c r="K10" i="14"/>
  <c r="G10" i="14"/>
  <c r="AQ9" i="14"/>
  <c r="AM9" i="14"/>
  <c r="AI9" i="14"/>
  <c r="AE9" i="14"/>
  <c r="AA9" i="14"/>
  <c r="W9" i="14"/>
  <c r="S9" i="14"/>
  <c r="O9" i="14"/>
  <c r="K9" i="14"/>
  <c r="G9" i="14"/>
  <c r="AQ8" i="14"/>
  <c r="AM8" i="14"/>
  <c r="AI8" i="14"/>
  <c r="AE8" i="14"/>
  <c r="AA8" i="14"/>
  <c r="W8" i="14"/>
  <c r="S8" i="14"/>
  <c r="O8" i="14"/>
  <c r="K8" i="14"/>
  <c r="G8" i="14"/>
  <c r="AQ7" i="14"/>
  <c r="AM7" i="14"/>
  <c r="AI7" i="14"/>
  <c r="AE7" i="14"/>
  <c r="AA7" i="14"/>
  <c r="W7" i="14"/>
  <c r="S7" i="14"/>
  <c r="O7" i="14"/>
  <c r="K7" i="14"/>
  <c r="G7" i="14"/>
  <c r="AQ6" i="14"/>
  <c r="AM6" i="14"/>
  <c r="AI6" i="14"/>
  <c r="AE6" i="14"/>
  <c r="AA6" i="14"/>
  <c r="W6" i="14"/>
  <c r="S6" i="14"/>
  <c r="O6" i="14"/>
  <c r="K6" i="14"/>
  <c r="G6" i="14"/>
  <c r="AQ6" i="3"/>
  <c r="AA6" i="3"/>
  <c r="W6" i="3"/>
  <c r="K6" i="3"/>
  <c r="G6" i="3"/>
  <c r="AT11" i="14" l="1"/>
  <c r="AT6" i="14"/>
  <c r="AT8" i="14"/>
  <c r="AT7" i="14"/>
  <c r="AT9" i="14"/>
  <c r="AT10" i="14"/>
  <c r="AT13" i="3"/>
  <c r="D51" i="3" s="1"/>
  <c r="J51" i="3" s="1"/>
  <c r="F19" i="5"/>
  <c r="I19" i="5"/>
  <c r="K19" i="5"/>
  <c r="E19" i="5"/>
  <c r="AT10" i="3" l="1"/>
  <c r="D48" i="3" s="1"/>
  <c r="J48" i="3" s="1"/>
  <c r="AT14" i="3"/>
  <c r="D52" i="3" s="1"/>
  <c r="J52" i="3" s="1"/>
  <c r="AT7" i="3"/>
  <c r="D45" i="3" s="1"/>
  <c r="J45" i="3" s="1"/>
  <c r="AT11" i="3"/>
  <c r="D49" i="3" s="1"/>
  <c r="J49" i="3" s="1"/>
  <c r="AT8" i="3"/>
  <c r="D46" i="3" s="1"/>
  <c r="J46" i="3" s="1"/>
  <c r="AT6" i="3"/>
  <c r="D44" i="3" s="1"/>
  <c r="J44" i="3" s="1"/>
  <c r="AT9" i="3"/>
  <c r="D47" i="3" s="1"/>
  <c r="J47" i="3" s="1"/>
  <c r="AT12" i="3"/>
  <c r="D50" i="3" s="1"/>
  <c r="J50" i="3" s="1"/>
</calcChain>
</file>

<file path=xl/sharedStrings.xml><?xml version="1.0" encoding="utf-8"?>
<sst xmlns="http://schemas.openxmlformats.org/spreadsheetml/2006/main" count="922" uniqueCount="115">
  <si>
    <t>№</t>
  </si>
  <si>
    <t>Фамилия Имя</t>
  </si>
  <si>
    <t>Регион/Клуб</t>
  </si>
  <si>
    <t>1 серия</t>
  </si>
  <si>
    <t>2 серия</t>
  </si>
  <si>
    <t>3 серия</t>
  </si>
  <si>
    <t>4 серия</t>
  </si>
  <si>
    <t>5 серия</t>
  </si>
  <si>
    <t>Итог</t>
  </si>
  <si>
    <t>6 серия</t>
  </si>
  <si>
    <t>7 серия</t>
  </si>
  <si>
    <t>8 серия</t>
  </si>
  <si>
    <t>9 серия</t>
  </si>
  <si>
    <t>10 серия</t>
  </si>
  <si>
    <t>Место</t>
  </si>
  <si>
    <t>ФИО</t>
  </si>
  <si>
    <t>Топор</t>
  </si>
  <si>
    <t>Дуэль</t>
  </si>
  <si>
    <t>∑</t>
  </si>
  <si>
    <t>1м</t>
  </si>
  <si>
    <t>2м</t>
  </si>
  <si>
    <t>3м</t>
  </si>
  <si>
    <t>5м</t>
  </si>
  <si>
    <t>Сумма</t>
  </si>
  <si>
    <t>Метание Топора</t>
  </si>
  <si>
    <t>Упражнение "Дуэль"</t>
  </si>
  <si>
    <t>Матевосян Ашот</t>
  </si>
  <si>
    <t>Дуэт</t>
  </si>
  <si>
    <t>Чепурнов Василий</t>
  </si>
  <si>
    <t>Выборг</t>
  </si>
  <si>
    <t>4м</t>
  </si>
  <si>
    <t>"10"</t>
  </si>
  <si>
    <t>"8"</t>
  </si>
  <si>
    <t>1н</t>
  </si>
  <si>
    <t>2н</t>
  </si>
  <si>
    <t>3н</t>
  </si>
  <si>
    <t>Москва, "Freeknife"</t>
  </si>
  <si>
    <t>3 метра</t>
  </si>
  <si>
    <t>5 метров</t>
  </si>
  <si>
    <t>Римская терция</t>
  </si>
  <si>
    <t>СПб, "78 Легион"</t>
  </si>
  <si>
    <t>Шаймухаметов Альберт</t>
  </si>
  <si>
    <t>Яциненко Александр</t>
  </si>
  <si>
    <t xml:space="preserve">РТ </t>
  </si>
  <si>
    <t xml:space="preserve">      7 метров</t>
  </si>
  <si>
    <t>Без спины</t>
  </si>
  <si>
    <t>1 серия(3 метра)</t>
  </si>
  <si>
    <t>3 серия(5 метров)</t>
  </si>
  <si>
    <t>4 серия(6 метров)</t>
  </si>
  <si>
    <t>5 серия(7 метров)</t>
  </si>
  <si>
    <t>2 серия(4 метра)</t>
  </si>
  <si>
    <t>6 серия(8 метров)</t>
  </si>
  <si>
    <t>7 серия(9 метров)</t>
  </si>
  <si>
    <t>8 серия(10 метров)</t>
  </si>
  <si>
    <t>9 серия(9 метров)</t>
  </si>
  <si>
    <t>10 серия(8 метров)</t>
  </si>
  <si>
    <t>11 серия(7 метров)</t>
  </si>
  <si>
    <t>12 серия(6 метров)</t>
  </si>
  <si>
    <t>13 серия(5 метров)</t>
  </si>
  <si>
    <t>14 серия(4 метра)</t>
  </si>
  <si>
    <t>15 серия(3 метра)</t>
  </si>
  <si>
    <t>Метание МПЛ-50</t>
  </si>
  <si>
    <t>топор</t>
  </si>
  <si>
    <t>нож</t>
  </si>
  <si>
    <t>мпл</t>
  </si>
  <si>
    <t>Мететельное многоборье</t>
  </si>
  <si>
    <t>Многоборье</t>
  </si>
  <si>
    <t>НТ</t>
  </si>
  <si>
    <t>МПЛ</t>
  </si>
  <si>
    <t>1 серия (3м)</t>
  </si>
  <si>
    <t>2 серия (4м)</t>
  </si>
  <si>
    <t>3 серия (5м)</t>
  </si>
  <si>
    <t>4 серия (3м)</t>
  </si>
  <si>
    <t>5 серия (4м)</t>
  </si>
  <si>
    <t>6 серия (5м)</t>
  </si>
  <si>
    <t>7 серия (3м)</t>
  </si>
  <si>
    <t>8 серия (4м)</t>
  </si>
  <si>
    <t>9 серия (5м)</t>
  </si>
  <si>
    <t>10 серия (3м)</t>
  </si>
  <si>
    <t>11 серия (4м)</t>
  </si>
  <si>
    <t>12 серия (5м)</t>
  </si>
  <si>
    <t>13 серия (3м)</t>
  </si>
  <si>
    <t>14 серия (4м)</t>
  </si>
  <si>
    <t>15 серия (5м)</t>
  </si>
  <si>
    <t>7 метров</t>
  </si>
  <si>
    <t>Назаров Константин</t>
  </si>
  <si>
    <t>Долгих Иван</t>
  </si>
  <si>
    <t>СПб, "Стриж"</t>
  </si>
  <si>
    <t>Москва, "Серебряный нож"</t>
  </si>
  <si>
    <t>СПб, "Луч-21"</t>
  </si>
  <si>
    <t>Новикова Татьяна</t>
  </si>
  <si>
    <t>СПб, "Молния"</t>
  </si>
  <si>
    <t>Деликанова Елена</t>
  </si>
  <si>
    <t>Недуруев Сергей</t>
  </si>
  <si>
    <t>Константин Карасев</t>
  </si>
  <si>
    <t>1 лига</t>
  </si>
  <si>
    <t>Букин Алексей</t>
  </si>
  <si>
    <t>Силенко Евгений</t>
  </si>
  <si>
    <t>1-ая Лига</t>
  </si>
  <si>
    <t>Ракитянский Андрей</t>
  </si>
  <si>
    <t>Назаров Константн</t>
  </si>
  <si>
    <t>Карасев Константин</t>
  </si>
  <si>
    <t>Карасев Констатин</t>
  </si>
  <si>
    <t>Коток Елена</t>
  </si>
  <si>
    <t>2</t>
  </si>
  <si>
    <t>Участники турнира "Кубок Петра Великого 2025 г."</t>
  </si>
  <si>
    <t>Общий зачет</t>
  </si>
  <si>
    <t>Римская</t>
  </si>
  <si>
    <t>терция</t>
  </si>
  <si>
    <t>Без</t>
  </si>
  <si>
    <t>спины</t>
  </si>
  <si>
    <t>Невская</t>
  </si>
  <si>
    <t xml:space="preserve"> </t>
  </si>
  <si>
    <t>"Невская терция"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</si>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</sst>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829">
    <xf numFmtId="0" fontId="0" fillId="0" borderId="0" xfId="0"/>
    <xf numFmtId="0" fontId="16" fillId="0" borderId="1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/>
    <xf numFmtId="0" fontId="12" fillId="2" borderId="0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7" fillId="2" borderId="0" xfId="0" applyFont="1" applyFill="1" applyBorder="1" applyAlignment="1"/>
    <xf numFmtId="0" fontId="0" fillId="2" borderId="0" xfId="0" applyFill="1" applyAlignment="1">
      <alignment horizontal="center"/>
    </xf>
    <xf numFmtId="0" fontId="0" fillId="2" borderId="12" xfId="0" applyFill="1" applyBorder="1"/>
    <xf numFmtId="49" fontId="0" fillId="2" borderId="12" xfId="0" applyNumberForma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49" fontId="0" fillId="2" borderId="45" xfId="0" applyNumberForma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5" fillId="2" borderId="28" xfId="0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0" fillId="2" borderId="28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0" fillId="0" borderId="52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0" fillId="0" borderId="0" xfId="0"/>
    <xf numFmtId="0" fontId="0" fillId="2" borderId="0" xfId="0" applyFill="1"/>
    <xf numFmtId="0" fontId="5" fillId="0" borderId="41" xfId="1" applyFont="1" applyFill="1" applyBorder="1" applyAlignment="1">
      <alignment horizontal="center" vertical="center"/>
    </xf>
    <xf numFmtId="0" fontId="18" fillId="0" borderId="58" xfId="1" applyFont="1" applyFill="1" applyBorder="1" applyAlignment="1">
      <alignment horizontal="center" vertical="center"/>
    </xf>
    <xf numFmtId="0" fontId="18" fillId="0" borderId="54" xfId="1" applyFont="1" applyFill="1" applyBorder="1" applyAlignment="1">
      <alignment horizontal="center" vertical="center"/>
    </xf>
    <xf numFmtId="0" fontId="18" fillId="0" borderId="57" xfId="1" applyFont="1" applyFill="1" applyBorder="1" applyAlignment="1">
      <alignment horizontal="center" vertical="center"/>
    </xf>
    <xf numFmtId="0" fontId="18" fillId="0" borderId="52" xfId="1" applyFont="1" applyFill="1" applyBorder="1" applyAlignment="1">
      <alignment horizontal="center" vertical="center"/>
    </xf>
    <xf numFmtId="0" fontId="18" fillId="0" borderId="51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18" fillId="0" borderId="38" xfId="1" applyFont="1" applyFill="1" applyBorder="1" applyAlignment="1">
      <alignment horizontal="center" vertical="center"/>
    </xf>
    <xf numFmtId="0" fontId="18" fillId="0" borderId="37" xfId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6" borderId="38" xfId="0" applyFont="1" applyFill="1" applyBorder="1" applyAlignment="1">
      <alignment horizontal="center" vertical="center"/>
    </xf>
    <xf numFmtId="0" fontId="0" fillId="6" borderId="54" xfId="0" applyFont="1" applyFill="1" applyBorder="1" applyAlignment="1">
      <alignment horizontal="center" vertical="center"/>
    </xf>
    <xf numFmtId="0" fontId="0" fillId="6" borderId="39" xfId="0" applyFont="1" applyFill="1" applyBorder="1" applyAlignment="1">
      <alignment horizontal="center" vertical="center"/>
    </xf>
    <xf numFmtId="0" fontId="0" fillId="6" borderId="3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4" borderId="38" xfId="0" applyFont="1" applyFill="1" applyBorder="1" applyAlignment="1">
      <alignment horizontal="center" vertical="center"/>
    </xf>
    <xf numFmtId="0" fontId="0" fillId="4" borderId="39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3" borderId="30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4" borderId="36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8" fillId="3" borderId="37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54" xfId="1" applyFont="1" applyFill="1" applyBorder="1" applyAlignment="1">
      <alignment horizontal="center" vertical="center"/>
    </xf>
    <xf numFmtId="0" fontId="18" fillId="4" borderId="37" xfId="1" applyFont="1" applyFill="1" applyBorder="1" applyAlignment="1">
      <alignment horizontal="center" vertical="center"/>
    </xf>
    <xf numFmtId="0" fontId="18" fillId="4" borderId="38" xfId="1" applyFont="1" applyFill="1" applyBorder="1" applyAlignment="1">
      <alignment horizontal="center" vertical="center"/>
    </xf>
    <xf numFmtId="0" fontId="18" fillId="4" borderId="54" xfId="1" applyFont="1" applyFill="1" applyBorder="1" applyAlignment="1">
      <alignment horizontal="center" vertical="center"/>
    </xf>
    <xf numFmtId="0" fontId="18" fillId="3" borderId="48" xfId="1" applyFont="1" applyFill="1" applyBorder="1" applyAlignment="1">
      <alignment horizontal="center" vertical="center"/>
    </xf>
    <xf numFmtId="0" fontId="18" fillId="3" borderId="35" xfId="1" applyFont="1" applyFill="1" applyBorder="1" applyAlignment="1">
      <alignment horizontal="center" vertical="center"/>
    </xf>
    <xf numFmtId="0" fontId="18" fillId="3" borderId="34" xfId="1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0" fillId="3" borderId="5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5" fillId="2" borderId="40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center" vertical="center"/>
    </xf>
    <xf numFmtId="0" fontId="18" fillId="0" borderId="48" xfId="1" applyFont="1" applyFill="1" applyBorder="1" applyAlignment="1">
      <alignment horizontal="center" vertical="center"/>
    </xf>
    <xf numFmtId="0" fontId="18" fillId="0" borderId="35" xfId="1" applyFont="1" applyFill="1" applyBorder="1" applyAlignment="1">
      <alignment horizontal="center" vertical="center"/>
    </xf>
    <xf numFmtId="0" fontId="18" fillId="0" borderId="34" xfId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6" borderId="0" xfId="0" applyFill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0" fillId="5" borderId="38" xfId="0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0" fillId="0" borderId="12" xfId="0" applyBorder="1"/>
    <xf numFmtId="0" fontId="0" fillId="3" borderId="10" xfId="0" applyFont="1" applyFill="1" applyBorder="1" applyAlignment="1">
      <alignment horizontal="center" vertical="center"/>
    </xf>
    <xf numFmtId="0" fontId="0" fillId="3" borderId="45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48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4" borderId="36" xfId="0" applyFont="1" applyFill="1" applyBorder="1" applyAlignment="1">
      <alignment horizontal="center" vertical="center"/>
    </xf>
    <xf numFmtId="0" fontId="0" fillId="4" borderId="2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0" fillId="4" borderId="28" xfId="0" applyNumberFormat="1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8" fillId="0" borderId="56" xfId="1" applyFont="1" applyFill="1" applyBorder="1" applyAlignment="1">
      <alignment horizontal="center" vertical="center"/>
    </xf>
    <xf numFmtId="0" fontId="18" fillId="4" borderId="56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8" fillId="0" borderId="53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8" fillId="0" borderId="56" xfId="1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8" fillId="3" borderId="56" xfId="1" applyFont="1" applyFill="1" applyBorder="1" applyAlignment="1">
      <alignment horizontal="center" vertical="center"/>
    </xf>
    <xf numFmtId="0" fontId="18" fillId="4" borderId="56" xfId="1" applyFont="1" applyFill="1" applyBorder="1" applyAlignment="1">
      <alignment horizontal="center" vertical="center"/>
    </xf>
    <xf numFmtId="0" fontId="18" fillId="5" borderId="57" xfId="1" applyFont="1" applyFill="1" applyBorder="1" applyAlignment="1">
      <alignment horizontal="center" vertical="center"/>
    </xf>
    <xf numFmtId="0" fontId="18" fillId="5" borderId="52" xfId="1" applyFont="1" applyFill="1" applyBorder="1" applyAlignment="1">
      <alignment horizontal="center" vertical="center"/>
    </xf>
    <xf numFmtId="0" fontId="18" fillId="5" borderId="51" xfId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18" fillId="3" borderId="57" xfId="1" applyFont="1" applyFill="1" applyBorder="1" applyAlignment="1">
      <alignment horizontal="center" vertical="center"/>
    </xf>
    <xf numFmtId="0" fontId="18" fillId="3" borderId="52" xfId="1" applyFont="1" applyFill="1" applyBorder="1" applyAlignment="1">
      <alignment horizontal="center" vertical="center"/>
    </xf>
    <xf numFmtId="0" fontId="18" fillId="3" borderId="58" xfId="1" applyFont="1" applyFill="1" applyBorder="1" applyAlignment="1">
      <alignment horizontal="center" vertical="center"/>
    </xf>
    <xf numFmtId="0" fontId="18" fillId="3" borderId="51" xfId="1" applyFont="1" applyFill="1" applyBorder="1" applyAlignment="1">
      <alignment horizontal="center" vertical="center"/>
    </xf>
    <xf numFmtId="0" fontId="0" fillId="3" borderId="0" xfId="0" applyFill="1"/>
    <xf numFmtId="0" fontId="18" fillId="5" borderId="37" xfId="1" applyFont="1" applyFill="1" applyBorder="1" applyAlignment="1">
      <alignment horizontal="center" vertical="center"/>
    </xf>
    <xf numFmtId="0" fontId="18" fillId="5" borderId="38" xfId="1" applyFont="1" applyFill="1" applyBorder="1" applyAlignment="1">
      <alignment horizontal="center" vertical="center"/>
    </xf>
    <xf numFmtId="0" fontId="18" fillId="5" borderId="54" xfId="1" applyFont="1" applyFill="1" applyBorder="1" applyAlignment="1">
      <alignment horizontal="center" vertical="center"/>
    </xf>
    <xf numFmtId="0" fontId="18" fillId="5" borderId="56" xfId="1" applyFont="1" applyFill="1" applyBorder="1" applyAlignment="1">
      <alignment horizontal="center" vertical="center"/>
    </xf>
    <xf numFmtId="0" fontId="0" fillId="5" borderId="0" xfId="0" applyFill="1"/>
    <xf numFmtId="0" fontId="0" fillId="4" borderId="0" xfId="0" applyFill="1"/>
    <xf numFmtId="0" fontId="18" fillId="5" borderId="58" xfId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8" fillId="4" borderId="57" xfId="1" applyFont="1" applyFill="1" applyBorder="1" applyAlignment="1">
      <alignment horizontal="center" vertical="center"/>
    </xf>
    <xf numFmtId="0" fontId="18" fillId="4" borderId="52" xfId="1" applyFont="1" applyFill="1" applyBorder="1" applyAlignment="1">
      <alignment horizontal="center" vertical="center"/>
    </xf>
    <xf numFmtId="0" fontId="18" fillId="4" borderId="51" xfId="1" applyFont="1" applyFill="1" applyBorder="1" applyAlignment="1">
      <alignment horizontal="center" vertical="center"/>
    </xf>
    <xf numFmtId="0" fontId="18" fillId="4" borderId="58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8" fillId="5" borderId="14" xfId="1" applyFont="1" applyFill="1" applyBorder="1" applyAlignment="1">
      <alignment horizontal="center" vertical="center"/>
    </xf>
    <xf numFmtId="0" fontId="18" fillId="5" borderId="49" xfId="1" applyFont="1" applyFill="1" applyBorder="1" applyAlignment="1">
      <alignment horizontal="center" vertical="center"/>
    </xf>
    <xf numFmtId="0" fontId="18" fillId="5" borderId="27" xfId="1" applyFont="1" applyFill="1" applyBorder="1" applyAlignment="1">
      <alignment horizontal="center" vertical="center"/>
    </xf>
    <xf numFmtId="0" fontId="18" fillId="5" borderId="63" xfId="1" applyFont="1" applyFill="1" applyBorder="1" applyAlignment="1">
      <alignment horizontal="center" vertical="center"/>
    </xf>
    <xf numFmtId="0" fontId="18" fillId="5" borderId="70" xfId="1" applyFont="1" applyFill="1" applyBorder="1" applyAlignment="1">
      <alignment horizontal="center" vertical="center"/>
    </xf>
    <xf numFmtId="0" fontId="18" fillId="5" borderId="46" xfId="1" applyFont="1" applyFill="1" applyBorder="1" applyAlignment="1">
      <alignment horizontal="center" vertical="center"/>
    </xf>
    <xf numFmtId="0" fontId="18" fillId="5" borderId="71" xfId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20" xfId="1" applyFont="1" applyFill="1" applyBorder="1" applyAlignment="1">
      <alignment horizontal="center" vertical="center"/>
    </xf>
    <xf numFmtId="0" fontId="18" fillId="3" borderId="61" xfId="1" applyFont="1" applyFill="1" applyBorder="1" applyAlignment="1">
      <alignment horizontal="center" vertical="center"/>
    </xf>
    <xf numFmtId="0" fontId="18" fillId="3" borderId="71" xfId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18" fillId="3" borderId="14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7" xfId="1" applyFont="1" applyFill="1" applyBorder="1" applyAlignment="1">
      <alignment horizontal="center" vertical="center"/>
    </xf>
    <xf numFmtId="0" fontId="18" fillId="3" borderId="65" xfId="1" applyFont="1" applyFill="1" applyBorder="1" applyAlignment="1">
      <alignment horizontal="center" vertical="center"/>
    </xf>
    <xf numFmtId="0" fontId="18" fillId="3" borderId="70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0" fillId="3" borderId="54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0" fillId="4" borderId="56" xfId="0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50" xfId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50" xfId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5" borderId="50" xfId="1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8" fillId="5" borderId="31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center" vertical="center"/>
    </xf>
    <xf numFmtId="0" fontId="18" fillId="0" borderId="67" xfId="1" applyFont="1" applyFill="1" applyBorder="1" applyAlignment="1">
      <alignment horizontal="center" vertical="center"/>
    </xf>
    <xf numFmtId="0" fontId="18" fillId="0" borderId="26" xfId="1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center" vertical="center"/>
    </xf>
    <xf numFmtId="0" fontId="18" fillId="0" borderId="56" xfId="1" applyFont="1" applyFill="1" applyBorder="1" applyAlignment="1">
      <alignment horizontal="center" vertical="center"/>
    </xf>
    <xf numFmtId="0" fontId="18" fillId="3" borderId="31" xfId="1" applyFont="1" applyFill="1" applyBorder="1" applyAlignment="1">
      <alignment horizontal="center" vertical="center"/>
    </xf>
    <xf numFmtId="0" fontId="18" fillId="3" borderId="67" xfId="1" applyFont="1" applyFill="1" applyBorder="1" applyAlignment="1">
      <alignment horizontal="center" vertical="center"/>
    </xf>
    <xf numFmtId="0" fontId="18" fillId="3" borderId="26" xfId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horizontal="center" vertical="center"/>
    </xf>
    <xf numFmtId="0" fontId="18" fillId="3" borderId="56" xfId="1" applyFont="1" applyFill="1" applyBorder="1" applyAlignment="1">
      <alignment horizontal="center" vertical="center"/>
    </xf>
    <xf numFmtId="0" fontId="18" fillId="4" borderId="31" xfId="1" applyFont="1" applyFill="1" applyBorder="1" applyAlignment="1">
      <alignment horizontal="center" vertical="center"/>
    </xf>
    <xf numFmtId="0" fontId="18" fillId="4" borderId="67" xfId="1" applyFont="1" applyFill="1" applyBorder="1" applyAlignment="1">
      <alignment horizontal="center" vertical="center"/>
    </xf>
    <xf numFmtId="0" fontId="18" fillId="4" borderId="26" xfId="1" applyFont="1" applyFill="1" applyBorder="1" applyAlignment="1">
      <alignment horizontal="center" vertical="center"/>
    </xf>
    <xf numFmtId="0" fontId="18" fillId="4" borderId="9" xfId="1" applyFont="1" applyFill="1" applyBorder="1" applyAlignment="1">
      <alignment horizontal="center" vertical="center"/>
    </xf>
    <xf numFmtId="0" fontId="18" fillId="4" borderId="56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horizontal="center" vertical="center"/>
    </xf>
    <xf numFmtId="0" fontId="18" fillId="0" borderId="65" xfId="1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left" vertical="center"/>
    </xf>
    <xf numFmtId="0" fontId="19" fillId="0" borderId="67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/>
    </xf>
    <xf numFmtId="0" fontId="19" fillId="0" borderId="29" xfId="0" applyFont="1" applyFill="1" applyBorder="1" applyAlignment="1">
      <alignment horizontal="left" vertical="center"/>
    </xf>
    <xf numFmtId="0" fontId="19" fillId="5" borderId="29" xfId="0" applyFont="1" applyFill="1" applyBorder="1" applyAlignment="1">
      <alignment horizontal="left" vertical="center"/>
    </xf>
    <xf numFmtId="0" fontId="5" fillId="0" borderId="19" xfId="1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left" vertical="center"/>
    </xf>
    <xf numFmtId="0" fontId="19" fillId="4" borderId="51" xfId="0" applyFont="1" applyFill="1" applyBorder="1" applyAlignment="1">
      <alignment horizontal="left" vertical="center"/>
    </xf>
    <xf numFmtId="0" fontId="19" fillId="4" borderId="31" xfId="0" applyFont="1" applyFill="1" applyBorder="1" applyAlignment="1">
      <alignment horizontal="left" vertical="center"/>
    </xf>
    <xf numFmtId="0" fontId="19" fillId="4" borderId="67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left" vertical="center"/>
    </xf>
    <xf numFmtId="0" fontId="19" fillId="3" borderId="51" xfId="0" applyFont="1" applyFill="1" applyBorder="1" applyAlignment="1">
      <alignment horizontal="left" vertical="center"/>
    </xf>
    <xf numFmtId="0" fontId="19" fillId="3" borderId="31" xfId="0" applyFont="1" applyFill="1" applyBorder="1" applyAlignment="1">
      <alignment horizontal="left" vertical="center"/>
    </xf>
    <xf numFmtId="0" fontId="19" fillId="3" borderId="67" xfId="0" applyFont="1" applyFill="1" applyBorder="1" applyAlignment="1">
      <alignment horizontal="left" vertical="center"/>
    </xf>
    <xf numFmtId="0" fontId="19" fillId="5" borderId="31" xfId="0" applyFont="1" applyFill="1" applyBorder="1" applyAlignment="1">
      <alignment horizontal="left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4" borderId="45" xfId="1" applyFont="1" applyFill="1" applyBorder="1" applyAlignment="1">
      <alignment horizontal="center" vertical="center"/>
    </xf>
    <xf numFmtId="0" fontId="5" fillId="4" borderId="43" xfId="1" applyFont="1" applyFill="1" applyBorder="1" applyAlignment="1">
      <alignment horizontal="center" vertical="center"/>
    </xf>
    <xf numFmtId="0" fontId="5" fillId="3" borderId="45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5" borderId="45" xfId="1" applyFont="1" applyFill="1" applyBorder="1" applyAlignment="1">
      <alignment horizontal="center" vertical="center"/>
    </xf>
    <xf numFmtId="0" fontId="5" fillId="5" borderId="43" xfId="1" applyFont="1" applyFill="1" applyBorder="1" applyAlignment="1">
      <alignment horizontal="center" vertical="center"/>
    </xf>
    <xf numFmtId="0" fontId="19" fillId="5" borderId="51" xfId="0" applyFont="1" applyFill="1" applyBorder="1" applyAlignment="1">
      <alignment horizontal="left" vertical="center"/>
    </xf>
    <xf numFmtId="0" fontId="19" fillId="5" borderId="6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18" fillId="5" borderId="26" xfId="1" applyFont="1" applyFill="1" applyBorder="1" applyAlignment="1">
      <alignment horizontal="center" vertical="center"/>
    </xf>
    <xf numFmtId="0" fontId="18" fillId="5" borderId="9" xfId="1" applyFont="1" applyFill="1" applyBorder="1" applyAlignment="1">
      <alignment horizontal="center" vertical="center"/>
    </xf>
    <xf numFmtId="0" fontId="18" fillId="5" borderId="56" xfId="1" applyFont="1" applyFill="1" applyBorder="1" applyAlignment="1">
      <alignment horizontal="center" vertical="center"/>
    </xf>
    <xf numFmtId="0" fontId="18" fillId="5" borderId="67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 vertical="center"/>
    </xf>
    <xf numFmtId="0" fontId="9" fillId="4" borderId="50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5" fillId="0" borderId="59" xfId="1" applyFont="1" applyFill="1" applyBorder="1" applyAlignment="1">
      <alignment horizontal="center" vertical="center"/>
    </xf>
    <xf numFmtId="0" fontId="9" fillId="3" borderId="50" xfId="1" applyFont="1" applyFill="1" applyBorder="1" applyAlignment="1">
      <alignment horizontal="center" vertical="center"/>
    </xf>
    <xf numFmtId="0" fontId="18" fillId="0" borderId="33" xfId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8" fillId="0" borderId="58" xfId="1" applyFont="1" applyFill="1" applyBorder="1" applyAlignment="1">
      <alignment horizontal="center" vertical="center"/>
    </xf>
    <xf numFmtId="0" fontId="18" fillId="0" borderId="45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3" borderId="58" xfId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18" fillId="3" borderId="45" xfId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32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4" borderId="58" xfId="1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8" fillId="4" borderId="45" xfId="1" applyFont="1" applyFill="1" applyBorder="1" applyAlignment="1">
      <alignment horizontal="center" vertical="center"/>
    </xf>
    <xf numFmtId="0" fontId="18" fillId="4" borderId="11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55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49" xfId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/>
    </xf>
    <xf numFmtId="0" fontId="0" fillId="0" borderId="24" xfId="0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0" fontId="0" fillId="5" borderId="49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11" fillId="5" borderId="49" xfId="0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left" vertical="center"/>
    </xf>
    <xf numFmtId="0" fontId="5" fillId="5" borderId="24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/>
    </xf>
    <xf numFmtId="0" fontId="5" fillId="7" borderId="22" xfId="0" applyFont="1" applyFill="1" applyBorder="1" applyAlignment="1">
      <alignment horizontal="left" vertical="center"/>
    </xf>
    <xf numFmtId="0" fontId="0" fillId="7" borderId="48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6" xfId="0" applyFont="1" applyFill="1" applyBorder="1" applyAlignment="1">
      <alignment horizontal="center" vertical="center"/>
    </xf>
    <xf numFmtId="0" fontId="0" fillId="7" borderId="34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left" vertical="center"/>
    </xf>
    <xf numFmtId="0" fontId="5" fillId="7" borderId="23" xfId="0" applyFont="1" applyFill="1" applyBorder="1" applyAlignment="1">
      <alignment horizontal="left" vertical="center"/>
    </xf>
    <xf numFmtId="0" fontId="0" fillId="7" borderId="56" xfId="0" applyFont="1" applyFill="1" applyBorder="1" applyAlignment="1">
      <alignment horizontal="center" vertical="center"/>
    </xf>
    <xf numFmtId="0" fontId="0" fillId="7" borderId="38" xfId="0" applyFont="1" applyFill="1" applyBorder="1" applyAlignment="1">
      <alignment horizontal="center" vertical="center"/>
    </xf>
    <xf numFmtId="0" fontId="0" fillId="7" borderId="54" xfId="0" applyFont="1" applyFill="1" applyBorder="1" applyAlignment="1">
      <alignment horizontal="center" vertical="center"/>
    </xf>
    <xf numFmtId="0" fontId="0" fillId="7" borderId="39" xfId="0" applyFont="1" applyFill="1" applyBorder="1" applyAlignment="1">
      <alignment horizontal="center" vertical="center"/>
    </xf>
    <xf numFmtId="0" fontId="0" fillId="7" borderId="37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0" fillId="7" borderId="57" xfId="0" applyFont="1" applyFill="1" applyBorder="1" applyAlignment="1">
      <alignment horizontal="center" vertical="center"/>
    </xf>
    <xf numFmtId="0" fontId="0" fillId="7" borderId="52" xfId="0" applyFont="1" applyFill="1" applyBorder="1" applyAlignment="1">
      <alignment horizontal="center" vertical="center"/>
    </xf>
    <xf numFmtId="0" fontId="0" fillId="7" borderId="58" xfId="0" applyFont="1" applyFill="1" applyBorder="1" applyAlignment="1">
      <alignment horizontal="center" vertical="center"/>
    </xf>
    <xf numFmtId="0" fontId="0" fillId="7" borderId="67" xfId="0" applyFont="1" applyFill="1" applyBorder="1" applyAlignment="1">
      <alignment horizontal="center" vertical="center"/>
    </xf>
    <xf numFmtId="0" fontId="0" fillId="7" borderId="51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left" vertical="center"/>
    </xf>
    <xf numFmtId="0" fontId="5" fillId="7" borderId="24" xfId="0" applyFont="1" applyFill="1" applyBorder="1" applyAlignment="1">
      <alignment horizontal="left" vertical="center"/>
    </xf>
    <xf numFmtId="0" fontId="0" fillId="7" borderId="49" xfId="0" applyFont="1" applyFill="1" applyBorder="1" applyAlignment="1">
      <alignment horizontal="center" vertical="center"/>
    </xf>
    <xf numFmtId="0" fontId="0" fillId="7" borderId="41" xfId="0" applyFont="1" applyFill="1" applyBorder="1" applyAlignment="1">
      <alignment horizontal="center" vertical="center"/>
    </xf>
    <xf numFmtId="0" fontId="0" fillId="7" borderId="55" xfId="0" applyFont="1" applyFill="1" applyBorder="1" applyAlignment="1">
      <alignment horizontal="center" vertical="center"/>
    </xf>
    <xf numFmtId="0" fontId="0" fillId="7" borderId="42" xfId="0" applyFont="1" applyFill="1" applyBorder="1" applyAlignment="1">
      <alignment horizontal="center" vertical="center"/>
    </xf>
    <xf numFmtId="0" fontId="0" fillId="7" borderId="40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66" xfId="0" applyFont="1" applyFill="1" applyBorder="1" applyAlignment="1">
      <alignment horizontal="right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right" vertical="center"/>
    </xf>
    <xf numFmtId="0" fontId="5" fillId="0" borderId="7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43" xfId="0" applyBorder="1"/>
    <xf numFmtId="0" fontId="0" fillId="2" borderId="47" xfId="0" applyFill="1" applyBorder="1" applyAlignment="1">
      <alignment horizontal="center"/>
    </xf>
    <xf numFmtId="0" fontId="0" fillId="0" borderId="47" xfId="0" applyBorder="1"/>
    <xf numFmtId="0" fontId="0" fillId="0" borderId="57" xfId="0" applyBorder="1"/>
    <xf numFmtId="49" fontId="5" fillId="6" borderId="28" xfId="0" applyNumberFormat="1" applyFont="1" applyFill="1" applyBorder="1" applyAlignment="1">
      <alignment horizontal="center" vertical="center"/>
    </xf>
    <xf numFmtId="49" fontId="5" fillId="3" borderId="2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5" fillId="6" borderId="20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left" vertical="center"/>
    </xf>
    <xf numFmtId="0" fontId="9" fillId="0" borderId="65" xfId="0" applyFont="1" applyFill="1" applyBorder="1" applyAlignment="1">
      <alignment horizontal="left" vertical="center"/>
    </xf>
    <xf numFmtId="0" fontId="9" fillId="0" borderId="51" xfId="0" applyFont="1" applyFill="1" applyBorder="1" applyAlignment="1">
      <alignment horizontal="left" vertical="center"/>
    </xf>
    <xf numFmtId="0" fontId="9" fillId="0" borderId="67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9" fillId="4" borderId="29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0" fontId="9" fillId="4" borderId="51" xfId="0" applyFont="1" applyFill="1" applyBorder="1" applyAlignment="1">
      <alignment horizontal="left" vertical="center"/>
    </xf>
    <xf numFmtId="0" fontId="9" fillId="4" borderId="67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9" fillId="3" borderId="51" xfId="0" applyFont="1" applyFill="1" applyBorder="1" applyAlignment="1">
      <alignment horizontal="left" vertical="center"/>
    </xf>
    <xf numFmtId="0" fontId="9" fillId="3" borderId="67" xfId="0" applyFont="1" applyFill="1" applyBorder="1" applyAlignment="1">
      <alignment horizontal="left" vertical="center"/>
    </xf>
    <xf numFmtId="0" fontId="9" fillId="5" borderId="29" xfId="0" applyFont="1" applyFill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0" fontId="9" fillId="5" borderId="64" xfId="0" applyFont="1" applyFill="1" applyBorder="1" applyAlignment="1">
      <alignment horizontal="left" vertical="center"/>
    </xf>
    <xf numFmtId="0" fontId="9" fillId="5" borderId="70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7" borderId="10" xfId="1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left" vertical="center"/>
    </xf>
    <xf numFmtId="0" fontId="19" fillId="7" borderId="31" xfId="0" applyFont="1" applyFill="1" applyBorder="1" applyAlignment="1">
      <alignment horizontal="left" vertical="center"/>
    </xf>
    <xf numFmtId="0" fontId="18" fillId="7" borderId="57" xfId="1" applyFont="1" applyFill="1" applyBorder="1" applyAlignment="1">
      <alignment horizontal="center" vertical="center"/>
    </xf>
    <xf numFmtId="0" fontId="18" fillId="7" borderId="52" xfId="1" applyFont="1" applyFill="1" applyBorder="1" applyAlignment="1">
      <alignment horizontal="center" vertical="center"/>
    </xf>
    <xf numFmtId="0" fontId="18" fillId="7" borderId="58" xfId="1" applyFont="1" applyFill="1" applyBorder="1" applyAlignment="1">
      <alignment horizontal="center" vertical="center"/>
    </xf>
    <xf numFmtId="0" fontId="18" fillId="7" borderId="31" xfId="1" applyFont="1" applyFill="1" applyBorder="1" applyAlignment="1">
      <alignment horizontal="center" vertical="center"/>
    </xf>
    <xf numFmtId="0" fontId="18" fillId="7" borderId="51" xfId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5" fillId="7" borderId="45" xfId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50" xfId="1" applyFont="1" applyFill="1" applyBorder="1" applyAlignment="1">
      <alignment horizontal="center" vertical="center"/>
    </xf>
    <xf numFmtId="0" fontId="19" fillId="7" borderId="51" xfId="0" applyFont="1" applyFill="1" applyBorder="1" applyAlignment="1">
      <alignment horizontal="left" vertical="center"/>
    </xf>
    <xf numFmtId="0" fontId="19" fillId="7" borderId="67" xfId="0" applyFont="1" applyFill="1" applyBorder="1" applyAlignment="1">
      <alignment horizontal="left" vertical="center"/>
    </xf>
    <xf numFmtId="0" fontId="18" fillId="7" borderId="26" xfId="1" applyFont="1" applyFill="1" applyBorder="1" applyAlignment="1">
      <alignment horizontal="center" vertical="center"/>
    </xf>
    <xf numFmtId="0" fontId="18" fillId="7" borderId="9" xfId="1" applyFont="1" applyFill="1" applyBorder="1" applyAlignment="1">
      <alignment horizontal="center" vertical="center"/>
    </xf>
    <xf numFmtId="0" fontId="18" fillId="7" borderId="56" xfId="1" applyFont="1" applyFill="1" applyBorder="1" applyAlignment="1">
      <alignment horizontal="center" vertical="center"/>
    </xf>
    <xf numFmtId="0" fontId="18" fillId="7" borderId="67" xfId="1" applyFont="1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5" fillId="7" borderId="43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19" fillId="7" borderId="68" xfId="0" applyFont="1" applyFill="1" applyBorder="1" applyAlignment="1">
      <alignment horizontal="left" vertical="center"/>
    </xf>
    <xf numFmtId="0" fontId="19" fillId="7" borderId="65" xfId="0" applyFont="1" applyFill="1" applyBorder="1" applyAlignment="1">
      <alignment horizontal="left" vertical="center"/>
    </xf>
    <xf numFmtId="0" fontId="18" fillId="7" borderId="48" xfId="1" applyFont="1" applyFill="1" applyBorder="1" applyAlignment="1">
      <alignment horizontal="center" vertical="center"/>
    </xf>
    <xf numFmtId="0" fontId="18" fillId="7" borderId="35" xfId="1" applyFont="1" applyFill="1" applyBorder="1" applyAlignment="1">
      <alignment horizontal="center" vertical="center"/>
    </xf>
    <xf numFmtId="0" fontId="18" fillId="7" borderId="53" xfId="1" applyFont="1" applyFill="1" applyBorder="1" applyAlignment="1">
      <alignment horizontal="center" vertical="center"/>
    </xf>
    <xf numFmtId="0" fontId="18" fillId="7" borderId="65" xfId="1" applyFont="1" applyFill="1" applyBorder="1" applyAlignment="1">
      <alignment horizontal="center" vertical="center"/>
    </xf>
    <xf numFmtId="0" fontId="18" fillId="7" borderId="34" xfId="1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5" fillId="7" borderId="15" xfId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20" xfId="1" applyFont="1" applyFill="1" applyBorder="1" applyAlignment="1">
      <alignment horizontal="center" vertical="center"/>
    </xf>
    <xf numFmtId="0" fontId="19" fillId="7" borderId="64" xfId="0" applyFont="1" applyFill="1" applyBorder="1" applyAlignment="1">
      <alignment horizontal="left" vertical="center"/>
    </xf>
    <xf numFmtId="0" fontId="19" fillId="7" borderId="70" xfId="0" applyFont="1" applyFill="1" applyBorder="1" applyAlignment="1">
      <alignment horizontal="left" vertical="center"/>
    </xf>
    <xf numFmtId="0" fontId="18" fillId="7" borderId="27" xfId="1" applyFont="1" applyFill="1" applyBorder="1" applyAlignment="1">
      <alignment horizontal="center" vertical="center"/>
    </xf>
    <xf numFmtId="0" fontId="18" fillId="7" borderId="14" xfId="1" applyFont="1" applyFill="1" applyBorder="1" applyAlignment="1">
      <alignment horizontal="center" vertical="center"/>
    </xf>
    <xf numFmtId="0" fontId="18" fillId="7" borderId="49" xfId="1" applyFont="1" applyFill="1" applyBorder="1" applyAlignment="1">
      <alignment horizontal="center" vertical="center"/>
    </xf>
    <xf numFmtId="0" fontId="18" fillId="7" borderId="70" xfId="1" applyFon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5" fillId="7" borderId="59" xfId="1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9" fillId="7" borderId="10" xfId="1" applyFont="1" applyFill="1" applyBorder="1" applyAlignment="1">
      <alignment horizontal="center" vertical="center"/>
    </xf>
    <xf numFmtId="0" fontId="18" fillId="7" borderId="37" xfId="1" applyFont="1" applyFill="1" applyBorder="1" applyAlignment="1">
      <alignment horizontal="center" vertical="center"/>
    </xf>
    <xf numFmtId="0" fontId="18" fillId="7" borderId="33" xfId="1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9" fillId="7" borderId="50" xfId="1" applyFont="1" applyFill="1" applyBorder="1" applyAlignment="1">
      <alignment horizontal="center" vertical="center"/>
    </xf>
    <xf numFmtId="0" fontId="18" fillId="7" borderId="45" xfId="1" applyFont="1" applyFill="1" applyBorder="1" applyAlignment="1">
      <alignment horizontal="center" vertical="center"/>
    </xf>
    <xf numFmtId="0" fontId="18" fillId="7" borderId="11" xfId="1" applyFont="1" applyFill="1" applyBorder="1" applyAlignment="1">
      <alignment horizontal="center" vertical="center"/>
    </xf>
    <xf numFmtId="0" fontId="18" fillId="7" borderId="32" xfId="1" applyFont="1" applyFill="1" applyBorder="1" applyAlignment="1">
      <alignment horizontal="center" vertical="center"/>
    </xf>
    <xf numFmtId="0" fontId="18" fillId="7" borderId="58" xfId="1" applyFont="1" applyFill="1" applyBorder="1" applyAlignment="1">
      <alignment horizontal="center" vertical="center"/>
    </xf>
    <xf numFmtId="0" fontId="18" fillId="7" borderId="56" xfId="1" applyFont="1" applyFill="1" applyBorder="1" applyAlignment="1">
      <alignment horizontal="center" vertical="center"/>
    </xf>
    <xf numFmtId="0" fontId="18" fillId="7" borderId="38" xfId="1" applyFont="1" applyFill="1" applyBorder="1" applyAlignment="1">
      <alignment horizontal="center" vertical="center"/>
    </xf>
    <xf numFmtId="0" fontId="9" fillId="7" borderId="20" xfId="1" applyFont="1" applyFill="1" applyBorder="1" applyAlignment="1">
      <alignment horizontal="center" vertical="center"/>
    </xf>
    <xf numFmtId="0" fontId="18" fillId="7" borderId="71" xfId="1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/>
    </xf>
    <xf numFmtId="0" fontId="5" fillId="7" borderId="49" xfId="0" applyFont="1" applyFill="1" applyBorder="1" applyAlignment="1">
      <alignment horizontal="center" vertical="center"/>
    </xf>
    <xf numFmtId="0" fontId="5" fillId="7" borderId="42" xfId="0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18" fillId="5" borderId="34" xfId="1" applyFont="1" applyFill="1" applyBorder="1" applyAlignment="1">
      <alignment horizontal="center" vertical="center"/>
    </xf>
    <xf numFmtId="0" fontId="18" fillId="5" borderId="48" xfId="1" applyFont="1" applyFill="1" applyBorder="1" applyAlignment="1">
      <alignment horizontal="center" vertical="center"/>
    </xf>
    <xf numFmtId="0" fontId="18" fillId="5" borderId="35" xfId="1" applyFont="1" applyFill="1" applyBorder="1" applyAlignment="1">
      <alignment horizontal="center" vertical="center"/>
    </xf>
    <xf numFmtId="0" fontId="18" fillId="5" borderId="61" xfId="1" applyFon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9" fillId="5" borderId="50" xfId="1" applyFont="1" applyFill="1" applyBorder="1" applyAlignment="1">
      <alignment horizontal="center" vertical="center"/>
    </xf>
    <xf numFmtId="0" fontId="18" fillId="5" borderId="45" xfId="1" applyFont="1" applyFill="1" applyBorder="1" applyAlignment="1">
      <alignment horizontal="center" vertical="center"/>
    </xf>
    <xf numFmtId="0" fontId="18" fillId="5" borderId="11" xfId="1" applyFont="1" applyFill="1" applyBorder="1" applyAlignment="1">
      <alignment horizontal="center" vertical="center"/>
    </xf>
    <xf numFmtId="0" fontId="18" fillId="5" borderId="32" xfId="1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left" vertical="center"/>
    </xf>
    <xf numFmtId="0" fontId="9" fillId="5" borderId="65" xfId="0" applyFont="1" applyFill="1" applyBorder="1" applyAlignment="1">
      <alignment horizontal="left" vertical="center"/>
    </xf>
    <xf numFmtId="0" fontId="9" fillId="5" borderId="51" xfId="0" applyFont="1" applyFill="1" applyBorder="1" applyAlignment="1">
      <alignment horizontal="left" vertical="center"/>
    </xf>
    <xf numFmtId="0" fontId="9" fillId="5" borderId="67" xfId="0" applyFont="1" applyFill="1" applyBorder="1" applyAlignment="1">
      <alignment horizontal="left" vertical="center"/>
    </xf>
    <xf numFmtId="0" fontId="9" fillId="7" borderId="29" xfId="0" applyFont="1" applyFill="1" applyBorder="1" applyAlignment="1">
      <alignment horizontal="left" vertical="center"/>
    </xf>
    <xf numFmtId="0" fontId="9" fillId="7" borderId="31" xfId="0" applyFont="1" applyFill="1" applyBorder="1" applyAlignment="1">
      <alignment horizontal="left" vertical="center"/>
    </xf>
    <xf numFmtId="0" fontId="9" fillId="7" borderId="51" xfId="0" applyFont="1" applyFill="1" applyBorder="1" applyAlignment="1">
      <alignment horizontal="left" vertical="center"/>
    </xf>
    <xf numFmtId="0" fontId="9" fillId="7" borderId="67" xfId="0" applyFont="1" applyFill="1" applyBorder="1" applyAlignment="1">
      <alignment horizontal="left" vertical="center"/>
    </xf>
    <xf numFmtId="0" fontId="9" fillId="7" borderId="64" xfId="0" applyFont="1" applyFill="1" applyBorder="1" applyAlignment="1">
      <alignment horizontal="left" vertical="center"/>
    </xf>
    <xf numFmtId="0" fontId="9" fillId="7" borderId="70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5" borderId="56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7" borderId="56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54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0" borderId="0" xfId="0" applyFont="1" applyBorder="1" applyAlignment="1"/>
    <xf numFmtId="0" fontId="5" fillId="0" borderId="6" xfId="0" applyFont="1" applyFill="1" applyBorder="1"/>
    <xf numFmtId="0" fontId="5" fillId="0" borderId="8" xfId="0" applyFont="1" applyFill="1" applyBorder="1"/>
    <xf numFmtId="0" fontId="5" fillId="0" borderId="50" xfId="0" applyFont="1" applyFill="1" applyBorder="1"/>
    <xf numFmtId="0" fontId="5" fillId="0" borderId="5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/>
    <xf numFmtId="0" fontId="20" fillId="0" borderId="0" xfId="1" applyFont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11" fillId="5" borderId="59" xfId="0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left" vertical="center"/>
    </xf>
    <xf numFmtId="0" fontId="9" fillId="0" borderId="1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5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20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&#1099;%20&#1076;&#1083;&#1103;%20&#1089;&#1091;&#1076;&#1100;&#108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печать"/>
      <sheetName val="В печать (2)"/>
      <sheetName val="1 лига"/>
      <sheetName val="Рим терция"/>
      <sheetName val="Без спины"/>
      <sheetName val="Нев терция"/>
      <sheetName val="Дуэт"/>
      <sheetName val=" Топор"/>
      <sheetName val="МПЛ"/>
      <sheetName val="Многоборье"/>
    </sheetNames>
    <sheetDataSet>
      <sheetData sheetId="0"/>
      <sheetData sheetId="1"/>
      <sheetData sheetId="2"/>
      <sheetData sheetId="3"/>
      <sheetData sheetId="4">
        <row r="89">
          <cell r="A89" t="str">
            <v>№</v>
          </cell>
          <cell r="B89" t="str">
            <v>Фамилия Имя</v>
          </cell>
          <cell r="C89" t="str">
            <v>Итог</v>
          </cell>
          <cell r="D89" t="str">
            <v>Место</v>
          </cell>
        </row>
        <row r="90">
          <cell r="A90">
            <v>1</v>
          </cell>
          <cell r="B90" t="str">
            <v>Назаров Константин</v>
          </cell>
          <cell r="C90">
            <v>342</v>
          </cell>
          <cell r="D90">
            <v>1</v>
          </cell>
        </row>
        <row r="91">
          <cell r="A91">
            <v>2</v>
          </cell>
          <cell r="B91" t="str">
            <v>Долгих Иван</v>
          </cell>
          <cell r="C91">
            <v>254</v>
          </cell>
          <cell r="D91">
            <v>2</v>
          </cell>
        </row>
        <row r="92">
          <cell r="A92">
            <v>3</v>
          </cell>
          <cell r="B92" t="str">
            <v>Новикова Татьяна</v>
          </cell>
          <cell r="C92">
            <v>196</v>
          </cell>
          <cell r="D92">
            <v>3</v>
          </cell>
        </row>
        <row r="93">
          <cell r="A93">
            <v>4</v>
          </cell>
          <cell r="B93" t="str">
            <v>Деликанова Елена</v>
          </cell>
          <cell r="C93">
            <v>186</v>
          </cell>
        </row>
        <row r="94">
          <cell r="A94">
            <v>5</v>
          </cell>
          <cell r="B94" t="str">
            <v>Силенко Евгений</v>
          </cell>
          <cell r="C94">
            <v>168</v>
          </cell>
        </row>
        <row r="95">
          <cell r="A95">
            <v>6</v>
          </cell>
          <cell r="B95" t="str">
            <v>Матевосян Ашот</v>
          </cell>
          <cell r="C95">
            <v>150</v>
          </cell>
        </row>
        <row r="96">
          <cell r="A96">
            <v>7</v>
          </cell>
          <cell r="B96" t="str">
            <v>Недуруев Сергей</v>
          </cell>
          <cell r="C96">
            <v>82</v>
          </cell>
        </row>
        <row r="97">
          <cell r="A97">
            <v>8</v>
          </cell>
          <cell r="B97" t="str">
            <v>Константин Карасев</v>
          </cell>
          <cell r="C97">
            <v>72</v>
          </cell>
        </row>
        <row r="98">
          <cell r="A98">
            <v>9</v>
          </cell>
          <cell r="B98" t="str">
            <v>Шаймухаметов Альберт</v>
          </cell>
          <cell r="C98">
            <v>56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="80" zoomScaleNormal="80" workbookViewId="0">
      <selection activeCell="M31" sqref="M31"/>
    </sheetView>
  </sheetViews>
  <sheetFormatPr defaultRowHeight="15" x14ac:dyDescent="0.25"/>
  <cols>
    <col min="1" max="1" width="4" customWidth="1"/>
    <col min="2" max="2" width="27.7109375" customWidth="1"/>
    <col min="3" max="3" width="32.140625" bestFit="1" customWidth="1"/>
    <col min="4" max="4" width="10.140625" customWidth="1"/>
    <col min="5" max="5" width="11.5703125" bestFit="1" customWidth="1"/>
    <col min="6" max="8" width="10.140625" customWidth="1"/>
    <col min="9" max="9" width="10.140625" style="97" customWidth="1"/>
    <col min="10" max="10" width="10.140625" customWidth="1"/>
    <col min="11" max="11" width="14" bestFit="1" customWidth="1"/>
    <col min="12" max="12" width="14.5703125" customWidth="1"/>
  </cols>
  <sheetData>
    <row r="1" spans="1:13" ht="16.5" customHeight="1" thickBot="1" x14ac:dyDescent="0.3"/>
    <row r="2" spans="1:13" ht="19.5" customHeight="1" thickBot="1" x14ac:dyDescent="0.4">
      <c r="A2" s="805"/>
      <c r="B2" s="805"/>
      <c r="C2" s="770" t="s">
        <v>105</v>
      </c>
      <c r="D2" s="771"/>
      <c r="E2" s="771"/>
      <c r="F2" s="771"/>
      <c r="G2" s="771"/>
      <c r="H2" s="771"/>
      <c r="I2" s="771"/>
      <c r="J2" s="772"/>
      <c r="K2" s="805"/>
    </row>
    <row r="3" spans="1:13" ht="15.75" customHeight="1" thickBot="1" x14ac:dyDescent="0.45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15.75" customHeight="1" x14ac:dyDescent="0.25">
      <c r="A4" s="247" t="s">
        <v>0</v>
      </c>
      <c r="B4" s="247" t="s">
        <v>15</v>
      </c>
      <c r="C4" s="247" t="s">
        <v>2</v>
      </c>
      <c r="D4" s="247" t="s">
        <v>95</v>
      </c>
      <c r="E4" s="208" t="s">
        <v>107</v>
      </c>
      <c r="F4" s="208" t="s">
        <v>109</v>
      </c>
      <c r="G4" s="208" t="s">
        <v>111</v>
      </c>
      <c r="H4" s="247" t="s">
        <v>17</v>
      </c>
      <c r="I4" s="247" t="s">
        <v>27</v>
      </c>
      <c r="J4" s="247" t="s">
        <v>16</v>
      </c>
      <c r="K4" s="245" t="s">
        <v>68</v>
      </c>
      <c r="L4" s="245" t="s">
        <v>66</v>
      </c>
    </row>
    <row r="5" spans="1:13" ht="15.75" customHeight="1" thickBot="1" x14ac:dyDescent="0.3">
      <c r="A5" s="248"/>
      <c r="B5" s="248"/>
      <c r="C5" s="248"/>
      <c r="D5" s="248"/>
      <c r="E5" s="209" t="s">
        <v>108</v>
      </c>
      <c r="F5" s="209" t="s">
        <v>110</v>
      </c>
      <c r="G5" s="209" t="s">
        <v>108</v>
      </c>
      <c r="H5" s="248"/>
      <c r="I5" s="248"/>
      <c r="J5" s="248"/>
      <c r="K5" s="246"/>
      <c r="L5" s="246"/>
    </row>
    <row r="6" spans="1:13" s="11" customFormat="1" ht="15.75" customHeight="1" x14ac:dyDescent="0.25">
      <c r="A6" s="217">
        <v>1</v>
      </c>
      <c r="B6" s="806" t="s">
        <v>97</v>
      </c>
      <c r="C6" s="806" t="s">
        <v>87</v>
      </c>
      <c r="D6" s="514"/>
      <c r="E6" s="16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4">
        <v>1</v>
      </c>
      <c r="M6" s="20"/>
    </row>
    <row r="7" spans="1:13" s="11" customFormat="1" ht="15.75" customHeight="1" x14ac:dyDescent="0.25">
      <c r="A7" s="41">
        <v>2</v>
      </c>
      <c r="B7" s="807" t="s">
        <v>85</v>
      </c>
      <c r="C7" s="807" t="s">
        <v>87</v>
      </c>
      <c r="D7" s="155"/>
      <c r="E7" s="73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20"/>
    </row>
    <row r="8" spans="1:13" s="11" customFormat="1" ht="15.75" customHeight="1" x14ac:dyDescent="0.25">
      <c r="A8" s="41">
        <v>3</v>
      </c>
      <c r="B8" s="807" t="s">
        <v>86</v>
      </c>
      <c r="C8" s="807" t="s">
        <v>88</v>
      </c>
      <c r="D8" s="156"/>
      <c r="E8" s="73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20"/>
    </row>
    <row r="9" spans="1:13" s="11" customFormat="1" ht="15.75" customHeight="1" x14ac:dyDescent="0.25">
      <c r="A9" s="43">
        <v>4</v>
      </c>
      <c r="B9" s="808" t="s">
        <v>96</v>
      </c>
      <c r="C9" s="807" t="s">
        <v>89</v>
      </c>
      <c r="D9" s="155">
        <v>1</v>
      </c>
      <c r="E9" s="73"/>
      <c r="F9" s="4"/>
      <c r="G9" s="4"/>
      <c r="H9" s="4"/>
      <c r="I9" s="4"/>
      <c r="J9" s="4"/>
      <c r="K9" s="4"/>
      <c r="L9" s="4"/>
      <c r="M9" s="20"/>
    </row>
    <row r="10" spans="1:13" s="11" customFormat="1" ht="15.75" customHeight="1" x14ac:dyDescent="0.25">
      <c r="A10" s="41">
        <v>5</v>
      </c>
      <c r="B10" s="807" t="s">
        <v>26</v>
      </c>
      <c r="C10" s="807" t="s">
        <v>40</v>
      </c>
      <c r="D10" s="73"/>
      <c r="E10" s="73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</row>
    <row r="11" spans="1:13" s="11" customFormat="1" ht="15.75" customHeight="1" x14ac:dyDescent="0.25">
      <c r="A11" s="41">
        <v>6</v>
      </c>
      <c r="B11" s="807" t="s">
        <v>99</v>
      </c>
      <c r="C11" s="807"/>
      <c r="D11" s="157">
        <v>1</v>
      </c>
      <c r="E11" s="73"/>
      <c r="F11" s="4"/>
      <c r="G11" s="4"/>
      <c r="H11" s="4"/>
      <c r="I11" s="4"/>
      <c r="J11" s="4"/>
      <c r="K11" s="4"/>
      <c r="L11" s="4"/>
    </row>
    <row r="12" spans="1:13" s="11" customFormat="1" ht="15.75" customHeight="1" x14ac:dyDescent="0.25">
      <c r="A12" s="41">
        <v>7</v>
      </c>
      <c r="B12" s="807" t="s">
        <v>90</v>
      </c>
      <c r="C12" s="808" t="s">
        <v>91</v>
      </c>
      <c r="D12" s="73"/>
      <c r="E12" s="73">
        <v>1</v>
      </c>
      <c r="F12" s="4">
        <v>1</v>
      </c>
      <c r="G12" s="4">
        <v>1</v>
      </c>
      <c r="H12" s="4">
        <v>1</v>
      </c>
      <c r="I12" s="4">
        <v>1</v>
      </c>
      <c r="J12" s="4"/>
      <c r="K12" s="4"/>
      <c r="L12" s="4"/>
    </row>
    <row r="13" spans="1:13" s="11" customFormat="1" ht="15.75" customHeight="1" x14ac:dyDescent="0.25">
      <c r="A13" s="41">
        <v>8</v>
      </c>
      <c r="B13" s="807" t="s">
        <v>92</v>
      </c>
      <c r="C13" s="809" t="s">
        <v>36</v>
      </c>
      <c r="D13" s="154"/>
      <c r="E13" s="73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</row>
    <row r="14" spans="1:13" s="11" customFormat="1" ht="15.75" customHeight="1" x14ac:dyDescent="0.25">
      <c r="A14" s="41">
        <v>9</v>
      </c>
      <c r="B14" s="807" t="s">
        <v>41</v>
      </c>
      <c r="C14" s="807" t="s">
        <v>40</v>
      </c>
      <c r="D14" s="73"/>
      <c r="E14" s="73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</row>
    <row r="15" spans="1:13" s="11" customFormat="1" ht="15.75" customHeight="1" x14ac:dyDescent="0.25">
      <c r="A15" s="41">
        <v>10</v>
      </c>
      <c r="B15" s="810" t="s">
        <v>93</v>
      </c>
      <c r="C15" s="809" t="s">
        <v>36</v>
      </c>
      <c r="D15" s="156"/>
      <c r="E15" s="73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</row>
    <row r="16" spans="1:13" s="11" customFormat="1" ht="15.75" customHeight="1" x14ac:dyDescent="0.25">
      <c r="A16" s="41">
        <v>11</v>
      </c>
      <c r="B16" s="807" t="s">
        <v>28</v>
      </c>
      <c r="C16" s="808" t="s">
        <v>29</v>
      </c>
      <c r="D16" s="73"/>
      <c r="E16" s="73"/>
      <c r="F16" s="4"/>
      <c r="G16" s="4"/>
      <c r="H16" s="4"/>
      <c r="I16" s="4">
        <v>1</v>
      </c>
      <c r="J16" s="4">
        <v>1</v>
      </c>
      <c r="K16" s="4">
        <v>1</v>
      </c>
      <c r="L16" s="4">
        <v>1</v>
      </c>
    </row>
    <row r="17" spans="1:12" s="11" customFormat="1" ht="15.75" customHeight="1" x14ac:dyDescent="0.25">
      <c r="A17" s="41">
        <v>12</v>
      </c>
      <c r="B17" s="807" t="s">
        <v>42</v>
      </c>
      <c r="C17" s="807" t="s">
        <v>40</v>
      </c>
      <c r="D17" s="87"/>
      <c r="E17" s="156"/>
      <c r="F17" s="4"/>
      <c r="G17" s="4"/>
      <c r="H17" s="4"/>
      <c r="I17" s="4">
        <v>1</v>
      </c>
      <c r="J17" s="4">
        <v>1</v>
      </c>
      <c r="K17" s="4">
        <v>1</v>
      </c>
      <c r="L17" s="4">
        <v>1</v>
      </c>
    </row>
    <row r="18" spans="1:12" s="11" customFormat="1" ht="15.75" customHeight="1" thickBot="1" x14ac:dyDescent="0.3">
      <c r="A18" s="42">
        <v>13</v>
      </c>
      <c r="B18" s="811" t="s">
        <v>94</v>
      </c>
      <c r="C18" s="812" t="s">
        <v>40</v>
      </c>
      <c r="D18" s="515"/>
      <c r="E18" s="51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4">
        <v>1</v>
      </c>
    </row>
    <row r="19" spans="1:12" ht="15.75" thickBot="1" x14ac:dyDescent="0.3">
      <c r="D19" s="44">
        <f>SUM(D6:D18)</f>
        <v>2</v>
      </c>
      <c r="E19" s="44">
        <f>SUM(E6:E18)</f>
        <v>9</v>
      </c>
      <c r="F19" s="44">
        <f>SUM(F6:F18)</f>
        <v>9</v>
      </c>
      <c r="G19" s="44">
        <f>SUM(G6:G18)</f>
        <v>9</v>
      </c>
      <c r="H19" s="44">
        <f>SUM(H6:H18)</f>
        <v>9</v>
      </c>
      <c r="I19" s="44">
        <f>SUM(I6:I18)</f>
        <v>11</v>
      </c>
      <c r="J19" s="44">
        <f>SUM(J6:J18)</f>
        <v>10</v>
      </c>
      <c r="K19" s="44">
        <f>SUM(K6:K18)</f>
        <v>10</v>
      </c>
      <c r="L19" s="51">
        <f>SUM(L6:L18)</f>
        <v>10</v>
      </c>
    </row>
  </sheetData>
  <sortState ref="B6:N20">
    <sortCondition ref="B6:B20"/>
  </sortState>
  <mergeCells count="10">
    <mergeCell ref="L4:L5"/>
    <mergeCell ref="A4:A5"/>
    <mergeCell ref="B4:B5"/>
    <mergeCell ref="C4:C5"/>
    <mergeCell ref="I4:I5"/>
    <mergeCell ref="K4:K5"/>
    <mergeCell ref="H4:H5"/>
    <mergeCell ref="J4:J5"/>
    <mergeCell ref="D4:D5"/>
    <mergeCell ref="C2:J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7"/>
  <sheetViews>
    <sheetView zoomScale="80" zoomScaleNormal="80" workbookViewId="0">
      <selection activeCell="Z31" sqref="Z31"/>
    </sheetView>
  </sheetViews>
  <sheetFormatPr defaultRowHeight="15" x14ac:dyDescent="0.25"/>
  <cols>
    <col min="1" max="1" width="4.28515625" bestFit="1" customWidth="1"/>
    <col min="2" max="2" width="26.140625" customWidth="1"/>
    <col min="3" max="3" width="29.42578125" customWidth="1"/>
    <col min="4" max="62" width="4.28515625" customWidth="1"/>
    <col min="63" max="63" width="4.7109375" customWidth="1"/>
    <col min="64" max="65" width="4.28515625" customWidth="1"/>
    <col min="66" max="66" width="5.42578125" bestFit="1" customWidth="1"/>
    <col min="67" max="68" width="4.28515625" customWidth="1"/>
  </cols>
  <sheetData>
    <row r="1" spans="1:123" ht="15" customHeight="1" thickBot="1" x14ac:dyDescent="0.3"/>
    <row r="2" spans="1:123" ht="21.75" customHeight="1" thickBot="1" x14ac:dyDescent="0.4">
      <c r="C2" s="770" t="s">
        <v>65</v>
      </c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2"/>
    </row>
    <row r="3" spans="1:123" ht="17.25" customHeight="1" thickBot="1" x14ac:dyDescent="0.3"/>
    <row r="4" spans="1:123" ht="17.25" customHeight="1" x14ac:dyDescent="0.25">
      <c r="A4" s="475" t="s">
        <v>0</v>
      </c>
      <c r="B4" s="281" t="s">
        <v>1</v>
      </c>
      <c r="C4" s="466" t="s">
        <v>2</v>
      </c>
      <c r="D4" s="503" t="s">
        <v>3</v>
      </c>
      <c r="E4" s="504"/>
      <c r="F4" s="504"/>
      <c r="G4" s="505"/>
      <c r="H4" s="506"/>
      <c r="I4" s="432" t="s">
        <v>18</v>
      </c>
      <c r="J4" s="503" t="s">
        <v>4</v>
      </c>
      <c r="K4" s="504"/>
      <c r="L4" s="504"/>
      <c r="M4" s="505"/>
      <c r="N4" s="506"/>
      <c r="O4" s="432" t="s">
        <v>18</v>
      </c>
      <c r="P4" s="503" t="s">
        <v>5</v>
      </c>
      <c r="Q4" s="504"/>
      <c r="R4" s="504"/>
      <c r="S4" s="505"/>
      <c r="T4" s="506"/>
      <c r="U4" s="432" t="s">
        <v>18</v>
      </c>
      <c r="V4" s="503" t="s">
        <v>6</v>
      </c>
      <c r="W4" s="504"/>
      <c r="X4" s="504"/>
      <c r="Y4" s="505"/>
      <c r="Z4" s="506"/>
      <c r="AA4" s="432" t="s">
        <v>18</v>
      </c>
      <c r="AB4" s="503" t="s">
        <v>7</v>
      </c>
      <c r="AC4" s="504"/>
      <c r="AD4" s="504"/>
      <c r="AE4" s="505"/>
      <c r="AF4" s="506"/>
      <c r="AG4" s="432" t="s">
        <v>18</v>
      </c>
      <c r="AH4" s="503" t="s">
        <v>9</v>
      </c>
      <c r="AI4" s="504"/>
      <c r="AJ4" s="504"/>
      <c r="AK4" s="505"/>
      <c r="AL4" s="506"/>
      <c r="AM4" s="432" t="s">
        <v>18</v>
      </c>
      <c r="AN4" s="503" t="s">
        <v>10</v>
      </c>
      <c r="AO4" s="504"/>
      <c r="AP4" s="504"/>
      <c r="AQ4" s="505"/>
      <c r="AR4" s="506"/>
      <c r="AS4" s="432" t="s">
        <v>18</v>
      </c>
      <c r="AT4" s="503" t="s">
        <v>11</v>
      </c>
      <c r="AU4" s="504"/>
      <c r="AV4" s="504"/>
      <c r="AW4" s="505"/>
      <c r="AX4" s="506"/>
      <c r="AY4" s="432" t="s">
        <v>18</v>
      </c>
      <c r="AZ4" s="503" t="s">
        <v>12</v>
      </c>
      <c r="BA4" s="504"/>
      <c r="BB4" s="504"/>
      <c r="BC4" s="505"/>
      <c r="BD4" s="506"/>
      <c r="BE4" s="432" t="s">
        <v>18</v>
      </c>
      <c r="BF4" s="503" t="s">
        <v>13</v>
      </c>
      <c r="BG4" s="504"/>
      <c r="BH4" s="504"/>
      <c r="BI4" s="505"/>
      <c r="BJ4" s="506"/>
      <c r="BK4" s="432" t="s">
        <v>18</v>
      </c>
      <c r="BL4" s="316" t="s">
        <v>31</v>
      </c>
      <c r="BM4" s="303" t="s">
        <v>32</v>
      </c>
      <c r="BN4" s="281" t="s">
        <v>8</v>
      </c>
      <c r="BO4" s="507" t="s">
        <v>14</v>
      </c>
      <c r="BP4" s="508"/>
    </row>
    <row r="5" spans="1:123" ht="17.25" customHeight="1" thickBot="1" x14ac:dyDescent="0.3">
      <c r="A5" s="468"/>
      <c r="B5" s="282"/>
      <c r="C5" s="476"/>
      <c r="D5" s="105" t="s">
        <v>62</v>
      </c>
      <c r="E5" s="511" t="s">
        <v>63</v>
      </c>
      <c r="F5" s="512"/>
      <c r="G5" s="513"/>
      <c r="H5" s="106" t="s">
        <v>64</v>
      </c>
      <c r="I5" s="502"/>
      <c r="J5" s="105" t="s">
        <v>62</v>
      </c>
      <c r="K5" s="511" t="s">
        <v>63</v>
      </c>
      <c r="L5" s="512"/>
      <c r="M5" s="513"/>
      <c r="N5" s="106" t="s">
        <v>64</v>
      </c>
      <c r="O5" s="502"/>
      <c r="P5" s="105" t="s">
        <v>62</v>
      </c>
      <c r="Q5" s="511" t="s">
        <v>63</v>
      </c>
      <c r="R5" s="512"/>
      <c r="S5" s="513"/>
      <c r="T5" s="106" t="s">
        <v>64</v>
      </c>
      <c r="U5" s="502"/>
      <c r="V5" s="105" t="s">
        <v>62</v>
      </c>
      <c r="W5" s="511" t="s">
        <v>63</v>
      </c>
      <c r="X5" s="512"/>
      <c r="Y5" s="513"/>
      <c r="Z5" s="106" t="s">
        <v>64</v>
      </c>
      <c r="AA5" s="502"/>
      <c r="AB5" s="105" t="s">
        <v>62</v>
      </c>
      <c r="AC5" s="511" t="s">
        <v>63</v>
      </c>
      <c r="AD5" s="512"/>
      <c r="AE5" s="513"/>
      <c r="AF5" s="106" t="s">
        <v>64</v>
      </c>
      <c r="AG5" s="502"/>
      <c r="AH5" s="105" t="s">
        <v>62</v>
      </c>
      <c r="AI5" s="511" t="s">
        <v>63</v>
      </c>
      <c r="AJ5" s="512"/>
      <c r="AK5" s="513"/>
      <c r="AL5" s="106" t="s">
        <v>64</v>
      </c>
      <c r="AM5" s="502"/>
      <c r="AN5" s="105" t="s">
        <v>62</v>
      </c>
      <c r="AO5" s="511" t="s">
        <v>63</v>
      </c>
      <c r="AP5" s="512"/>
      <c r="AQ5" s="513"/>
      <c r="AR5" s="106" t="s">
        <v>64</v>
      </c>
      <c r="AS5" s="502"/>
      <c r="AT5" s="105" t="s">
        <v>62</v>
      </c>
      <c r="AU5" s="511" t="s">
        <v>63</v>
      </c>
      <c r="AV5" s="512"/>
      <c r="AW5" s="513"/>
      <c r="AX5" s="106" t="s">
        <v>64</v>
      </c>
      <c r="AY5" s="502"/>
      <c r="AZ5" s="105" t="s">
        <v>62</v>
      </c>
      <c r="BA5" s="511" t="s">
        <v>63</v>
      </c>
      <c r="BB5" s="512"/>
      <c r="BC5" s="513"/>
      <c r="BD5" s="106" t="s">
        <v>64</v>
      </c>
      <c r="BE5" s="502"/>
      <c r="BF5" s="105" t="s">
        <v>62</v>
      </c>
      <c r="BG5" s="511" t="s">
        <v>63</v>
      </c>
      <c r="BH5" s="512"/>
      <c r="BI5" s="513"/>
      <c r="BJ5" s="106" t="s">
        <v>64</v>
      </c>
      <c r="BK5" s="502"/>
      <c r="BL5" s="391"/>
      <c r="BM5" s="304"/>
      <c r="BN5" s="440"/>
      <c r="BO5" s="509"/>
      <c r="BP5" s="510"/>
    </row>
    <row r="6" spans="1:123" s="166" customFormat="1" ht="17.25" customHeight="1" x14ac:dyDescent="0.25">
      <c r="A6" s="741">
        <v>1</v>
      </c>
      <c r="B6" s="760" t="s">
        <v>86</v>
      </c>
      <c r="C6" s="761" t="s">
        <v>88</v>
      </c>
      <c r="D6" s="742">
        <v>10</v>
      </c>
      <c r="E6" s="743">
        <v>10</v>
      </c>
      <c r="F6" s="743">
        <v>8</v>
      </c>
      <c r="G6" s="744">
        <v>8</v>
      </c>
      <c r="H6" s="744">
        <v>10</v>
      </c>
      <c r="I6" s="745">
        <f>D7</f>
        <v>46</v>
      </c>
      <c r="J6" s="742">
        <v>6</v>
      </c>
      <c r="K6" s="743">
        <v>10</v>
      </c>
      <c r="L6" s="743">
        <v>10</v>
      </c>
      <c r="M6" s="744">
        <v>0</v>
      </c>
      <c r="N6" s="744">
        <v>6</v>
      </c>
      <c r="O6" s="745">
        <f>SUM(I6,J7)</f>
        <v>78</v>
      </c>
      <c r="P6" s="742">
        <v>6</v>
      </c>
      <c r="Q6" s="743">
        <v>10</v>
      </c>
      <c r="R6" s="743">
        <v>8</v>
      </c>
      <c r="S6" s="744">
        <v>4</v>
      </c>
      <c r="T6" s="744">
        <v>8</v>
      </c>
      <c r="U6" s="745">
        <f>SUM(O6,P7)</f>
        <v>114</v>
      </c>
      <c r="V6" s="742">
        <v>0</v>
      </c>
      <c r="W6" s="743">
        <v>10</v>
      </c>
      <c r="X6" s="743">
        <v>8</v>
      </c>
      <c r="Y6" s="744">
        <v>4</v>
      </c>
      <c r="Z6" s="744">
        <v>6</v>
      </c>
      <c r="AA6" s="745">
        <f>SUM(U6,V7)</f>
        <v>142</v>
      </c>
      <c r="AB6" s="742">
        <v>8</v>
      </c>
      <c r="AC6" s="743">
        <v>10</v>
      </c>
      <c r="AD6" s="743">
        <v>8</v>
      </c>
      <c r="AE6" s="744">
        <v>6</v>
      </c>
      <c r="AF6" s="744">
        <v>6</v>
      </c>
      <c r="AG6" s="745">
        <f>SUM(AA6,AB7)</f>
        <v>180</v>
      </c>
      <c r="AH6" s="742">
        <v>8</v>
      </c>
      <c r="AI6" s="743">
        <v>10</v>
      </c>
      <c r="AJ6" s="743">
        <v>6</v>
      </c>
      <c r="AK6" s="744">
        <v>6</v>
      </c>
      <c r="AL6" s="744">
        <v>8</v>
      </c>
      <c r="AM6" s="745">
        <f>SUM(AG6,AH7)</f>
        <v>218</v>
      </c>
      <c r="AN6" s="742">
        <v>4</v>
      </c>
      <c r="AO6" s="743">
        <v>10</v>
      </c>
      <c r="AP6" s="743">
        <v>8</v>
      </c>
      <c r="AQ6" s="744">
        <v>4</v>
      </c>
      <c r="AR6" s="744">
        <v>10</v>
      </c>
      <c r="AS6" s="745">
        <f>SUM(AM6,AN7)</f>
        <v>254</v>
      </c>
      <c r="AT6" s="742">
        <v>10</v>
      </c>
      <c r="AU6" s="743">
        <v>10</v>
      </c>
      <c r="AV6" s="743">
        <v>8</v>
      </c>
      <c r="AW6" s="744">
        <v>4</v>
      </c>
      <c r="AX6" s="744">
        <v>0</v>
      </c>
      <c r="AY6" s="745">
        <f>SUM(AS6,AT7)</f>
        <v>286</v>
      </c>
      <c r="AZ6" s="742">
        <v>6</v>
      </c>
      <c r="BA6" s="743">
        <v>10</v>
      </c>
      <c r="BB6" s="743">
        <v>10</v>
      </c>
      <c r="BC6" s="744">
        <v>10</v>
      </c>
      <c r="BD6" s="744">
        <v>6</v>
      </c>
      <c r="BE6" s="745">
        <f>SUM(AY6,AZ7)</f>
        <v>328</v>
      </c>
      <c r="BF6" s="742">
        <v>8</v>
      </c>
      <c r="BG6" s="743">
        <v>10</v>
      </c>
      <c r="BH6" s="743">
        <v>8</v>
      </c>
      <c r="BI6" s="744">
        <v>4</v>
      </c>
      <c r="BJ6" s="744">
        <v>8</v>
      </c>
      <c r="BK6" s="745">
        <f>SUM(BE6,BF7)</f>
        <v>366</v>
      </c>
      <c r="BL6" s="746">
        <f>COUNTIF(D6:H6,"=10")+COUNTIF(J6:N6,"=10")+COUNTIF(P6:T6,"=10")+COUNTIF(V6:Z6,"=10")+COUNTIF(AB6:AF6,"=10")+COUNTIF(AH6:AL6,"=10")+COUNTIF(AN6:AR6,"=10")+COUNTIF(AT6:AX6,"=10")+COUNTIF(AZ6:BD6,"=10")+COUNTIF(BF6:BJ6,"=10")</f>
        <v>17</v>
      </c>
      <c r="BM6" s="747">
        <f>COUNTIF(D6:H6,"=8")+COUNTIF(J6:N6,"=8")+COUNTIF(P6:T6,"=8")+COUNTIF(V6:Z6,"=8")+COUNTIF(AB6:AF6,"=8")+COUNTIF(AH6:AL6,"=8")+COUNTIF(AN6:AR6,"=8")+COUNTIF(AT6:AX6,"=8")+COUNTIF(AZ6:BD6,"=8")+COUNTIF(BF6:BJ6,"=8")</f>
        <v>14</v>
      </c>
      <c r="BN6" s="748">
        <f>SUM(BF7,AZ7,AT7,AN7,AH7,AB7,V7,P7,J7,D7)</f>
        <v>366</v>
      </c>
      <c r="BO6" s="749">
        <v>2</v>
      </c>
      <c r="BP6" s="750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</row>
    <row r="7" spans="1:123" s="166" customFormat="1" ht="17.25" customHeight="1" x14ac:dyDescent="0.25">
      <c r="A7" s="751"/>
      <c r="B7" s="762"/>
      <c r="C7" s="763"/>
      <c r="D7" s="752">
        <f>SUM(D6:H6)</f>
        <v>46</v>
      </c>
      <c r="E7" s="753"/>
      <c r="F7" s="753"/>
      <c r="G7" s="753"/>
      <c r="H7" s="754"/>
      <c r="I7" s="258"/>
      <c r="J7" s="752">
        <f>SUM(J6:N6)</f>
        <v>32</v>
      </c>
      <c r="K7" s="753"/>
      <c r="L7" s="753"/>
      <c r="M7" s="753"/>
      <c r="N7" s="754"/>
      <c r="O7" s="258"/>
      <c r="P7" s="752">
        <f>SUM(P6:T6)</f>
        <v>36</v>
      </c>
      <c r="Q7" s="753"/>
      <c r="R7" s="753"/>
      <c r="S7" s="753"/>
      <c r="T7" s="754"/>
      <c r="U7" s="258"/>
      <c r="V7" s="752">
        <f>SUM(V6:Z6)</f>
        <v>28</v>
      </c>
      <c r="W7" s="753"/>
      <c r="X7" s="753"/>
      <c r="Y7" s="753"/>
      <c r="Z7" s="754"/>
      <c r="AA7" s="258"/>
      <c r="AB7" s="752">
        <f>SUM(AB6:AF6)</f>
        <v>38</v>
      </c>
      <c r="AC7" s="753"/>
      <c r="AD7" s="753"/>
      <c r="AE7" s="753"/>
      <c r="AF7" s="754"/>
      <c r="AG7" s="258"/>
      <c r="AH7" s="752">
        <f>SUM(AH6:AL6)</f>
        <v>38</v>
      </c>
      <c r="AI7" s="753"/>
      <c r="AJ7" s="753"/>
      <c r="AK7" s="753"/>
      <c r="AL7" s="754"/>
      <c r="AM7" s="258"/>
      <c r="AN7" s="752">
        <f>SUM(AN6:AR6)</f>
        <v>36</v>
      </c>
      <c r="AO7" s="753"/>
      <c r="AP7" s="753"/>
      <c r="AQ7" s="753"/>
      <c r="AR7" s="754"/>
      <c r="AS7" s="258"/>
      <c r="AT7" s="752">
        <f>SUM(AT6:AX6)</f>
        <v>32</v>
      </c>
      <c r="AU7" s="753"/>
      <c r="AV7" s="753"/>
      <c r="AW7" s="753"/>
      <c r="AX7" s="754"/>
      <c r="AY7" s="258"/>
      <c r="AZ7" s="752">
        <f>SUM(AZ6:BD6)</f>
        <v>42</v>
      </c>
      <c r="BA7" s="753"/>
      <c r="BB7" s="753"/>
      <c r="BC7" s="753"/>
      <c r="BD7" s="754"/>
      <c r="BE7" s="258"/>
      <c r="BF7" s="752">
        <f>SUM(BF6:BJ6)</f>
        <v>38</v>
      </c>
      <c r="BG7" s="753"/>
      <c r="BH7" s="753"/>
      <c r="BI7" s="753"/>
      <c r="BJ7" s="754"/>
      <c r="BK7" s="258"/>
      <c r="BL7" s="755"/>
      <c r="BM7" s="756"/>
      <c r="BN7" s="757"/>
      <c r="BO7" s="758"/>
      <c r="BP7" s="759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</row>
    <row r="8" spans="1:123" s="55" customFormat="1" ht="17.25" customHeight="1" x14ac:dyDescent="0.25">
      <c r="A8" s="467">
        <v>2</v>
      </c>
      <c r="B8" s="660" t="s">
        <v>103</v>
      </c>
      <c r="C8" s="661" t="s">
        <v>40</v>
      </c>
      <c r="D8" s="108">
        <v>0</v>
      </c>
      <c r="E8" s="219">
        <v>8</v>
      </c>
      <c r="F8" s="219">
        <v>6</v>
      </c>
      <c r="G8" s="107">
        <v>0</v>
      </c>
      <c r="H8" s="107">
        <v>0</v>
      </c>
      <c r="I8" s="414">
        <f t="shared" ref="I8" si="0">D9</f>
        <v>14</v>
      </c>
      <c r="J8" s="108">
        <v>8</v>
      </c>
      <c r="K8" s="219">
        <v>8</v>
      </c>
      <c r="L8" s="219">
        <v>4</v>
      </c>
      <c r="M8" s="107">
        <v>0</v>
      </c>
      <c r="N8" s="107">
        <v>0</v>
      </c>
      <c r="O8" s="414">
        <f t="shared" ref="O8" si="1">SUM(I8,J9)</f>
        <v>34</v>
      </c>
      <c r="P8" s="108">
        <v>10</v>
      </c>
      <c r="Q8" s="219">
        <v>10</v>
      </c>
      <c r="R8" s="219">
        <v>4</v>
      </c>
      <c r="S8" s="107">
        <v>0</v>
      </c>
      <c r="T8" s="107">
        <v>0</v>
      </c>
      <c r="U8" s="414">
        <f t="shared" ref="U8" si="2">SUM(O8,P9)</f>
        <v>58</v>
      </c>
      <c r="V8" s="108">
        <v>6</v>
      </c>
      <c r="W8" s="219">
        <v>0</v>
      </c>
      <c r="X8" s="219">
        <v>0</v>
      </c>
      <c r="Y8" s="107">
        <v>0</v>
      </c>
      <c r="Z8" s="107">
        <v>4</v>
      </c>
      <c r="AA8" s="414">
        <f t="shared" ref="AA8" si="3">SUM(U8,V9)</f>
        <v>68</v>
      </c>
      <c r="AB8" s="108">
        <v>6</v>
      </c>
      <c r="AC8" s="219">
        <v>10</v>
      </c>
      <c r="AD8" s="219">
        <v>4</v>
      </c>
      <c r="AE8" s="107">
        <v>0</v>
      </c>
      <c r="AF8" s="107">
        <v>10</v>
      </c>
      <c r="AG8" s="414">
        <f t="shared" ref="AG8" si="4">SUM(AA8,AB9)</f>
        <v>98</v>
      </c>
      <c r="AH8" s="108">
        <v>8</v>
      </c>
      <c r="AI8" s="219">
        <v>10</v>
      </c>
      <c r="AJ8" s="219">
        <v>0</v>
      </c>
      <c r="AK8" s="107">
        <v>0</v>
      </c>
      <c r="AL8" s="107">
        <v>0</v>
      </c>
      <c r="AM8" s="414">
        <f t="shared" ref="AM8" si="5">SUM(AG8,AH9)</f>
        <v>116</v>
      </c>
      <c r="AN8" s="108">
        <v>0</v>
      </c>
      <c r="AO8" s="219">
        <v>10</v>
      </c>
      <c r="AP8" s="219">
        <v>10</v>
      </c>
      <c r="AQ8" s="107">
        <v>8</v>
      </c>
      <c r="AR8" s="107">
        <v>0</v>
      </c>
      <c r="AS8" s="414">
        <f t="shared" ref="AS8" si="6">SUM(AM8,AN9)</f>
        <v>144</v>
      </c>
      <c r="AT8" s="108">
        <v>6</v>
      </c>
      <c r="AU8" s="219">
        <v>10</v>
      </c>
      <c r="AV8" s="219">
        <v>4</v>
      </c>
      <c r="AW8" s="107">
        <v>0</v>
      </c>
      <c r="AX8" s="107">
        <v>6</v>
      </c>
      <c r="AY8" s="414">
        <f t="shared" ref="AY8" si="7">SUM(AS8,AT9)</f>
        <v>170</v>
      </c>
      <c r="AZ8" s="108">
        <v>8</v>
      </c>
      <c r="BA8" s="219">
        <v>10</v>
      </c>
      <c r="BB8" s="219">
        <v>6</v>
      </c>
      <c r="BC8" s="107">
        <v>0</v>
      </c>
      <c r="BD8" s="107">
        <v>0</v>
      </c>
      <c r="BE8" s="414">
        <f t="shared" ref="BE8" si="8">SUM(AY8,AZ9)</f>
        <v>194</v>
      </c>
      <c r="BF8" s="108">
        <v>0</v>
      </c>
      <c r="BG8" s="219">
        <v>6</v>
      </c>
      <c r="BH8" s="219">
        <v>6</v>
      </c>
      <c r="BI8" s="107">
        <v>0</v>
      </c>
      <c r="BJ8" s="107">
        <v>0</v>
      </c>
      <c r="BK8" s="478">
        <f t="shared" ref="BK8" si="9">SUM(BE8,BF9)</f>
        <v>206</v>
      </c>
      <c r="BL8" s="479">
        <f t="shared" ref="BL8" si="10">COUNTIF(D8:H8,"=10")+COUNTIF(J8:N8,"=10")+COUNTIF(P8:T8,"=10")+COUNTIF(V8:Z8,"=10")+COUNTIF(AB8:AF8,"=10")+COUNTIF(AH8:AL8,"=10")+COUNTIF(AN8:AR8,"=10")+COUNTIF(AT8:AX8,"=10")+COUNTIF(AZ8:BD8,"=10")+COUNTIF(BF8:BJ8,"=10")</f>
        <v>9</v>
      </c>
      <c r="BM8" s="480">
        <f t="shared" ref="BM8" si="11">COUNTIF(D8:H8,"=8")+COUNTIF(J8:N8,"=8")+COUNTIF(P8:T8,"=8")+COUNTIF(V8:Z8,"=8")+COUNTIF(AB8:AF8,"=8")+COUNTIF(AH8:AL8,"=8")+COUNTIF(AN8:AR8,"=8")+COUNTIF(AT8:AX8,"=8")+COUNTIF(AZ8:BD8,"=8")+COUNTIF(BF8:BJ8,"=8")</f>
        <v>6</v>
      </c>
      <c r="BN8" s="469">
        <f t="shared" ref="BN8" si="12">SUM(BF9,AZ9,AT9,AN9,AH9,AB9,V9,P9,J9,D9)</f>
        <v>206</v>
      </c>
      <c r="BO8" s="289">
        <v>10</v>
      </c>
      <c r="BP8" s="290"/>
    </row>
    <row r="9" spans="1:123" s="55" customFormat="1" ht="17.25" customHeight="1" x14ac:dyDescent="0.25">
      <c r="A9" s="472"/>
      <c r="B9" s="658"/>
      <c r="C9" s="659"/>
      <c r="D9" s="416">
        <f>SUM(D8:H8)</f>
        <v>14</v>
      </c>
      <c r="E9" s="417"/>
      <c r="F9" s="417"/>
      <c r="G9" s="417"/>
      <c r="H9" s="418"/>
      <c r="I9" s="415"/>
      <c r="J9" s="416">
        <f>SUM(J8:N8)</f>
        <v>20</v>
      </c>
      <c r="K9" s="417"/>
      <c r="L9" s="417"/>
      <c r="M9" s="417"/>
      <c r="N9" s="418"/>
      <c r="O9" s="415"/>
      <c r="P9" s="416">
        <f>SUM(P8:T8)</f>
        <v>24</v>
      </c>
      <c r="Q9" s="417"/>
      <c r="R9" s="417"/>
      <c r="S9" s="417"/>
      <c r="T9" s="418"/>
      <c r="U9" s="415"/>
      <c r="V9" s="416">
        <f>SUM(V8:Z8)</f>
        <v>10</v>
      </c>
      <c r="W9" s="417"/>
      <c r="X9" s="417"/>
      <c r="Y9" s="417"/>
      <c r="Z9" s="418"/>
      <c r="AA9" s="415"/>
      <c r="AB9" s="416">
        <f>SUM(AB8:AF8)</f>
        <v>30</v>
      </c>
      <c r="AC9" s="417"/>
      <c r="AD9" s="417"/>
      <c r="AE9" s="417"/>
      <c r="AF9" s="418"/>
      <c r="AG9" s="415"/>
      <c r="AH9" s="416">
        <f>SUM(AH8:AL8)</f>
        <v>18</v>
      </c>
      <c r="AI9" s="417"/>
      <c r="AJ9" s="417"/>
      <c r="AK9" s="417"/>
      <c r="AL9" s="418"/>
      <c r="AM9" s="415"/>
      <c r="AN9" s="416">
        <f>SUM(AN8:AR8)</f>
        <v>28</v>
      </c>
      <c r="AO9" s="417"/>
      <c r="AP9" s="417"/>
      <c r="AQ9" s="417"/>
      <c r="AR9" s="418"/>
      <c r="AS9" s="415"/>
      <c r="AT9" s="416">
        <f>SUM(AT8:AX8)</f>
        <v>26</v>
      </c>
      <c r="AU9" s="417"/>
      <c r="AV9" s="417"/>
      <c r="AW9" s="417"/>
      <c r="AX9" s="418"/>
      <c r="AY9" s="415"/>
      <c r="AZ9" s="416">
        <f>SUM(AZ8:BD8)</f>
        <v>24</v>
      </c>
      <c r="BA9" s="417"/>
      <c r="BB9" s="417"/>
      <c r="BC9" s="417"/>
      <c r="BD9" s="418"/>
      <c r="BE9" s="415"/>
      <c r="BF9" s="416">
        <f>SUM(BF8:BJ8)</f>
        <v>12</v>
      </c>
      <c r="BG9" s="417"/>
      <c r="BH9" s="417"/>
      <c r="BI9" s="417"/>
      <c r="BJ9" s="418"/>
      <c r="BK9" s="481"/>
      <c r="BL9" s="479"/>
      <c r="BM9" s="480"/>
      <c r="BN9" s="469"/>
      <c r="BO9" s="289"/>
      <c r="BP9" s="290"/>
    </row>
    <row r="10" spans="1:123" s="55" customFormat="1" ht="17.25" customHeight="1" x14ac:dyDescent="0.25">
      <c r="A10" s="719">
        <v>3</v>
      </c>
      <c r="B10" s="764" t="s">
        <v>93</v>
      </c>
      <c r="C10" s="765" t="s">
        <v>36</v>
      </c>
      <c r="D10" s="720">
        <v>8</v>
      </c>
      <c r="E10" s="681">
        <v>10</v>
      </c>
      <c r="F10" s="681">
        <v>0</v>
      </c>
      <c r="G10" s="682">
        <v>0</v>
      </c>
      <c r="H10" s="682">
        <v>10</v>
      </c>
      <c r="I10" s="684">
        <f t="shared" ref="I10" si="13">D11</f>
        <v>28</v>
      </c>
      <c r="J10" s="720">
        <v>10</v>
      </c>
      <c r="K10" s="681">
        <v>10</v>
      </c>
      <c r="L10" s="681">
        <v>0</v>
      </c>
      <c r="M10" s="682">
        <v>0</v>
      </c>
      <c r="N10" s="682">
        <v>8</v>
      </c>
      <c r="O10" s="684">
        <f t="shared" ref="O10" si="14">SUM(I10,J11)</f>
        <v>56</v>
      </c>
      <c r="P10" s="720">
        <v>0</v>
      </c>
      <c r="Q10" s="681">
        <v>4</v>
      </c>
      <c r="R10" s="681">
        <v>0</v>
      </c>
      <c r="S10" s="682">
        <v>0</v>
      </c>
      <c r="T10" s="682">
        <v>6</v>
      </c>
      <c r="U10" s="684">
        <f t="shared" ref="U10" si="15">SUM(O10,P11)</f>
        <v>66</v>
      </c>
      <c r="V10" s="720">
        <v>8</v>
      </c>
      <c r="W10" s="681">
        <v>10</v>
      </c>
      <c r="X10" s="681">
        <v>0</v>
      </c>
      <c r="Y10" s="682">
        <v>0</v>
      </c>
      <c r="Z10" s="682">
        <v>6</v>
      </c>
      <c r="AA10" s="684">
        <f t="shared" ref="AA10" si="16">SUM(U10,V11)</f>
        <v>90</v>
      </c>
      <c r="AB10" s="720">
        <v>0</v>
      </c>
      <c r="AC10" s="681">
        <v>8</v>
      </c>
      <c r="AD10" s="681">
        <v>6</v>
      </c>
      <c r="AE10" s="682">
        <v>0</v>
      </c>
      <c r="AF10" s="682">
        <v>8</v>
      </c>
      <c r="AG10" s="684">
        <f t="shared" ref="AG10" si="17">SUM(AA10,AB11)</f>
        <v>112</v>
      </c>
      <c r="AH10" s="720">
        <v>8</v>
      </c>
      <c r="AI10" s="681">
        <v>6</v>
      </c>
      <c r="AJ10" s="681">
        <v>4</v>
      </c>
      <c r="AK10" s="682">
        <v>0</v>
      </c>
      <c r="AL10" s="682">
        <v>8</v>
      </c>
      <c r="AM10" s="684">
        <f t="shared" ref="AM10" si="18">SUM(AG10,AH11)</f>
        <v>138</v>
      </c>
      <c r="AN10" s="720">
        <v>10</v>
      </c>
      <c r="AO10" s="681">
        <v>0</v>
      </c>
      <c r="AP10" s="681">
        <v>0</v>
      </c>
      <c r="AQ10" s="682">
        <v>0</v>
      </c>
      <c r="AR10" s="682">
        <v>0</v>
      </c>
      <c r="AS10" s="684">
        <f t="shared" ref="AS10" si="19">SUM(AM10,AN11)</f>
        <v>148</v>
      </c>
      <c r="AT10" s="720">
        <v>6</v>
      </c>
      <c r="AU10" s="681">
        <v>10</v>
      </c>
      <c r="AV10" s="681">
        <v>0</v>
      </c>
      <c r="AW10" s="682">
        <v>0</v>
      </c>
      <c r="AX10" s="682">
        <v>8</v>
      </c>
      <c r="AY10" s="684">
        <f t="shared" ref="AY10" si="20">SUM(AS10,AT11)</f>
        <v>172</v>
      </c>
      <c r="AZ10" s="720">
        <v>0</v>
      </c>
      <c r="BA10" s="681">
        <v>8</v>
      </c>
      <c r="BB10" s="681">
        <v>4</v>
      </c>
      <c r="BC10" s="682">
        <v>0</v>
      </c>
      <c r="BD10" s="682">
        <v>10</v>
      </c>
      <c r="BE10" s="684">
        <f t="shared" ref="BE10" si="21">SUM(AY10,AZ11)</f>
        <v>194</v>
      </c>
      <c r="BF10" s="720">
        <v>8</v>
      </c>
      <c r="BG10" s="681">
        <v>10</v>
      </c>
      <c r="BH10" s="681">
        <v>0</v>
      </c>
      <c r="BI10" s="682">
        <v>0</v>
      </c>
      <c r="BJ10" s="682">
        <v>6</v>
      </c>
      <c r="BK10" s="721">
        <f t="shared" ref="BK10" si="22">SUM(BE10,BF11)</f>
        <v>218</v>
      </c>
      <c r="BL10" s="722">
        <f t="shared" ref="BL10" si="23">COUNTIF(D10:H10,"=10")+COUNTIF(J10:N10,"=10")+COUNTIF(P10:T10,"=10")+COUNTIF(V10:Z10,"=10")+COUNTIF(AB10:AF10,"=10")+COUNTIF(AH10:AL10,"=10")+COUNTIF(AN10:AR10,"=10")+COUNTIF(AT10:AX10,"=10")+COUNTIF(AZ10:BD10,"=10")+COUNTIF(BF10:BJ10,"=10")</f>
        <v>9</v>
      </c>
      <c r="BM10" s="723">
        <f t="shared" ref="BM10" si="24">COUNTIF(D10:H10,"=8")+COUNTIF(J10:N10,"=8")+COUNTIF(P10:T10,"=8")+COUNTIF(V10:Z10,"=8")+COUNTIF(AB10:AF10,"=8")+COUNTIF(AH10:AL10,"=8")+COUNTIF(AN10:AR10,"=8")+COUNTIF(AT10:AX10,"=8")+COUNTIF(AZ10:BD10,"=8")+COUNTIF(BF10:BJ10,"=8")</f>
        <v>10</v>
      </c>
      <c r="BN10" s="724">
        <f t="shared" ref="BN10" si="25">SUM(BF11,AZ11,AT11,AN11,AH11,AB11,V11,P11,J11,D11)</f>
        <v>218</v>
      </c>
      <c r="BO10" s="725">
        <v>9</v>
      </c>
      <c r="BP10" s="726"/>
    </row>
    <row r="11" spans="1:123" s="55" customFormat="1" ht="17.25" customHeight="1" x14ac:dyDescent="0.25">
      <c r="A11" s="727"/>
      <c r="B11" s="766"/>
      <c r="C11" s="767"/>
      <c r="D11" s="728">
        <f>SUM(D10:H10)</f>
        <v>28</v>
      </c>
      <c r="E11" s="729"/>
      <c r="F11" s="729"/>
      <c r="G11" s="729"/>
      <c r="H11" s="730"/>
      <c r="I11" s="695"/>
      <c r="J11" s="728">
        <f>SUM(J10:N10)</f>
        <v>28</v>
      </c>
      <c r="K11" s="729"/>
      <c r="L11" s="729"/>
      <c r="M11" s="729"/>
      <c r="N11" s="730"/>
      <c r="O11" s="695"/>
      <c r="P11" s="728">
        <f>SUM(P10:T10)</f>
        <v>10</v>
      </c>
      <c r="Q11" s="729"/>
      <c r="R11" s="729"/>
      <c r="S11" s="729"/>
      <c r="T11" s="730"/>
      <c r="U11" s="695"/>
      <c r="V11" s="728">
        <f>SUM(V10:Z10)</f>
        <v>24</v>
      </c>
      <c r="W11" s="729"/>
      <c r="X11" s="729"/>
      <c r="Y11" s="729"/>
      <c r="Z11" s="730"/>
      <c r="AA11" s="695"/>
      <c r="AB11" s="728">
        <f>SUM(AB10:AF10)</f>
        <v>22</v>
      </c>
      <c r="AC11" s="729"/>
      <c r="AD11" s="729"/>
      <c r="AE11" s="729"/>
      <c r="AF11" s="730"/>
      <c r="AG11" s="695"/>
      <c r="AH11" s="728">
        <f>SUM(AH10:AL10)</f>
        <v>26</v>
      </c>
      <c r="AI11" s="729"/>
      <c r="AJ11" s="729"/>
      <c r="AK11" s="729"/>
      <c r="AL11" s="730"/>
      <c r="AM11" s="695"/>
      <c r="AN11" s="728">
        <f>SUM(AN10:AR10)</f>
        <v>10</v>
      </c>
      <c r="AO11" s="729"/>
      <c r="AP11" s="729"/>
      <c r="AQ11" s="729"/>
      <c r="AR11" s="730"/>
      <c r="AS11" s="695"/>
      <c r="AT11" s="728">
        <f>SUM(AT10:AX10)</f>
        <v>24</v>
      </c>
      <c r="AU11" s="729"/>
      <c r="AV11" s="729"/>
      <c r="AW11" s="729"/>
      <c r="AX11" s="730"/>
      <c r="AY11" s="695"/>
      <c r="AZ11" s="728">
        <f>SUM(AZ10:BD10)</f>
        <v>22</v>
      </c>
      <c r="BA11" s="729"/>
      <c r="BB11" s="729"/>
      <c r="BC11" s="729"/>
      <c r="BD11" s="730"/>
      <c r="BE11" s="695"/>
      <c r="BF11" s="728">
        <f>SUM(BF10:BJ10)</f>
        <v>24</v>
      </c>
      <c r="BG11" s="729"/>
      <c r="BH11" s="729"/>
      <c r="BI11" s="729"/>
      <c r="BJ11" s="730"/>
      <c r="BK11" s="731"/>
      <c r="BL11" s="722"/>
      <c r="BM11" s="723"/>
      <c r="BN11" s="724"/>
      <c r="BO11" s="725"/>
      <c r="BP11" s="726"/>
    </row>
    <row r="12" spans="1:123" s="55" customFormat="1" ht="17.25" customHeight="1" x14ac:dyDescent="0.25">
      <c r="A12" s="467">
        <v>4</v>
      </c>
      <c r="B12" s="660" t="s">
        <v>97</v>
      </c>
      <c r="C12" s="661" t="s">
        <v>87</v>
      </c>
      <c r="D12" s="108">
        <v>10</v>
      </c>
      <c r="E12" s="219">
        <v>10</v>
      </c>
      <c r="F12" s="219">
        <v>8</v>
      </c>
      <c r="G12" s="107">
        <v>0</v>
      </c>
      <c r="H12" s="107">
        <v>6</v>
      </c>
      <c r="I12" s="414">
        <f t="shared" ref="I12" si="26">D13</f>
        <v>34</v>
      </c>
      <c r="J12" s="108">
        <v>10</v>
      </c>
      <c r="K12" s="219">
        <v>8</v>
      </c>
      <c r="L12" s="219">
        <v>0</v>
      </c>
      <c r="M12" s="107">
        <v>0</v>
      </c>
      <c r="N12" s="107">
        <v>8</v>
      </c>
      <c r="O12" s="414">
        <f t="shared" ref="O12" si="27">SUM(I12,J13)</f>
        <v>60</v>
      </c>
      <c r="P12" s="108">
        <v>8</v>
      </c>
      <c r="Q12" s="219">
        <v>10</v>
      </c>
      <c r="R12" s="219">
        <v>10</v>
      </c>
      <c r="S12" s="107">
        <v>4</v>
      </c>
      <c r="T12" s="107">
        <v>8</v>
      </c>
      <c r="U12" s="414">
        <f t="shared" ref="U12" si="28">SUM(O12,P13)</f>
        <v>100</v>
      </c>
      <c r="V12" s="108">
        <v>6</v>
      </c>
      <c r="W12" s="219">
        <v>8</v>
      </c>
      <c r="X12" s="219">
        <v>6</v>
      </c>
      <c r="Y12" s="107">
        <v>0</v>
      </c>
      <c r="Z12" s="107">
        <v>4</v>
      </c>
      <c r="AA12" s="414">
        <f t="shared" ref="AA12" si="29">SUM(U12,V13)</f>
        <v>124</v>
      </c>
      <c r="AB12" s="108">
        <v>10</v>
      </c>
      <c r="AC12" s="219">
        <v>8</v>
      </c>
      <c r="AD12" s="219">
        <v>6</v>
      </c>
      <c r="AE12" s="107">
        <v>6</v>
      </c>
      <c r="AF12" s="107">
        <v>0</v>
      </c>
      <c r="AG12" s="414">
        <f t="shared" ref="AG12" si="30">SUM(AA12,AB13)</f>
        <v>154</v>
      </c>
      <c r="AH12" s="108">
        <v>6</v>
      </c>
      <c r="AI12" s="219">
        <v>10</v>
      </c>
      <c r="AJ12" s="219">
        <v>8</v>
      </c>
      <c r="AK12" s="107">
        <v>0</v>
      </c>
      <c r="AL12" s="107">
        <v>8</v>
      </c>
      <c r="AM12" s="414">
        <f t="shared" ref="AM12" si="31">SUM(AG12,AH13)</f>
        <v>186</v>
      </c>
      <c r="AN12" s="108">
        <v>6</v>
      </c>
      <c r="AO12" s="219">
        <v>10</v>
      </c>
      <c r="AP12" s="219">
        <v>6</v>
      </c>
      <c r="AQ12" s="107">
        <v>0</v>
      </c>
      <c r="AR12" s="107">
        <v>8</v>
      </c>
      <c r="AS12" s="414">
        <f t="shared" ref="AS12" si="32">SUM(AM12,AN13)</f>
        <v>216</v>
      </c>
      <c r="AT12" s="108">
        <v>8</v>
      </c>
      <c r="AU12" s="219">
        <v>8</v>
      </c>
      <c r="AV12" s="219">
        <v>8</v>
      </c>
      <c r="AW12" s="107">
        <v>0</v>
      </c>
      <c r="AX12" s="107">
        <v>4</v>
      </c>
      <c r="AY12" s="414">
        <f t="shared" ref="AY12" si="33">SUM(AS12,AT13)</f>
        <v>244</v>
      </c>
      <c r="AZ12" s="108">
        <v>6</v>
      </c>
      <c r="BA12" s="219">
        <v>8</v>
      </c>
      <c r="BB12" s="219">
        <v>0</v>
      </c>
      <c r="BC12" s="107">
        <v>0</v>
      </c>
      <c r="BD12" s="107">
        <v>4</v>
      </c>
      <c r="BE12" s="414">
        <f t="shared" ref="BE12" si="34">SUM(AY12,AZ13)</f>
        <v>262</v>
      </c>
      <c r="BF12" s="108">
        <v>8</v>
      </c>
      <c r="BG12" s="219">
        <v>10</v>
      </c>
      <c r="BH12" s="219">
        <v>10</v>
      </c>
      <c r="BI12" s="107">
        <v>6</v>
      </c>
      <c r="BJ12" s="107">
        <v>8</v>
      </c>
      <c r="BK12" s="478">
        <f t="shared" ref="BK12" si="35">SUM(BE12,BF13)</f>
        <v>304</v>
      </c>
      <c r="BL12" s="479">
        <f t="shared" ref="BL12" si="36">COUNTIF(D12:H12,"=10")+COUNTIF(J12:N12,"=10")+COUNTIF(P12:T12,"=10")+COUNTIF(V12:Z12,"=10")+COUNTIF(AB12:AF12,"=10")+COUNTIF(AH12:AL12,"=10")+COUNTIF(AN12:AR12,"=10")+COUNTIF(AT12:AX12,"=10")+COUNTIF(AZ12:BD12,"=10")+COUNTIF(BF12:BJ12,"=10")</f>
        <v>10</v>
      </c>
      <c r="BM12" s="480">
        <f t="shared" ref="BM12" si="37">COUNTIF(D12:H12,"=8")+COUNTIF(J12:N12,"=8")+COUNTIF(P12:T12,"=8")+COUNTIF(V12:Z12,"=8")+COUNTIF(AB12:AF12,"=8")+COUNTIF(AH12:AL12,"=8")+COUNTIF(AN12:AR12,"=8")+COUNTIF(AT12:AX12,"=8")+COUNTIF(AZ12:BD12,"=8")+COUNTIF(BF12:BJ12,"=8")</f>
        <v>16</v>
      </c>
      <c r="BN12" s="469">
        <f t="shared" ref="BN12" si="38">SUM(BF13,AZ13,AT13,AN13,AH13,AB13,V13,P13,J13,D13)</f>
        <v>304</v>
      </c>
      <c r="BO12" s="289">
        <v>6</v>
      </c>
      <c r="BP12" s="290"/>
    </row>
    <row r="13" spans="1:123" s="55" customFormat="1" ht="17.25" customHeight="1" x14ac:dyDescent="0.25">
      <c r="A13" s="472"/>
      <c r="B13" s="658"/>
      <c r="C13" s="659"/>
      <c r="D13" s="482">
        <f>SUM(D12:H12)</f>
        <v>34</v>
      </c>
      <c r="E13" s="483"/>
      <c r="F13" s="483"/>
      <c r="G13" s="483"/>
      <c r="H13" s="484"/>
      <c r="I13" s="415"/>
      <c r="J13" s="482">
        <f>SUM(J12:N12)</f>
        <v>26</v>
      </c>
      <c r="K13" s="483"/>
      <c r="L13" s="483"/>
      <c r="M13" s="483"/>
      <c r="N13" s="484"/>
      <c r="O13" s="415"/>
      <c r="P13" s="482">
        <f>SUM(P12:T12)</f>
        <v>40</v>
      </c>
      <c r="Q13" s="483"/>
      <c r="R13" s="483"/>
      <c r="S13" s="483"/>
      <c r="T13" s="484"/>
      <c r="U13" s="415"/>
      <c r="V13" s="482">
        <f>SUM(V12:Z12)</f>
        <v>24</v>
      </c>
      <c r="W13" s="483"/>
      <c r="X13" s="483"/>
      <c r="Y13" s="483"/>
      <c r="Z13" s="484"/>
      <c r="AA13" s="415"/>
      <c r="AB13" s="482">
        <f>SUM(AB12:AF12)</f>
        <v>30</v>
      </c>
      <c r="AC13" s="483"/>
      <c r="AD13" s="483"/>
      <c r="AE13" s="483"/>
      <c r="AF13" s="484"/>
      <c r="AG13" s="415"/>
      <c r="AH13" s="482">
        <f>SUM(AH12:AL12)</f>
        <v>32</v>
      </c>
      <c r="AI13" s="483"/>
      <c r="AJ13" s="483"/>
      <c r="AK13" s="483"/>
      <c r="AL13" s="484"/>
      <c r="AM13" s="415"/>
      <c r="AN13" s="482">
        <f>SUM(AN12:AR12)</f>
        <v>30</v>
      </c>
      <c r="AO13" s="483"/>
      <c r="AP13" s="483"/>
      <c r="AQ13" s="483"/>
      <c r="AR13" s="484"/>
      <c r="AS13" s="415"/>
      <c r="AT13" s="482">
        <f>SUM(AT12:AX12)</f>
        <v>28</v>
      </c>
      <c r="AU13" s="483"/>
      <c r="AV13" s="483"/>
      <c r="AW13" s="483"/>
      <c r="AX13" s="484"/>
      <c r="AY13" s="415"/>
      <c r="AZ13" s="482">
        <f>SUM(AZ12:BD12)</f>
        <v>18</v>
      </c>
      <c r="BA13" s="483"/>
      <c r="BB13" s="483"/>
      <c r="BC13" s="483"/>
      <c r="BD13" s="484"/>
      <c r="BE13" s="415"/>
      <c r="BF13" s="482">
        <f>SUM(BF12:BJ12)</f>
        <v>42</v>
      </c>
      <c r="BG13" s="483"/>
      <c r="BH13" s="483"/>
      <c r="BI13" s="483"/>
      <c r="BJ13" s="484"/>
      <c r="BK13" s="481"/>
      <c r="BL13" s="479"/>
      <c r="BM13" s="480"/>
      <c r="BN13" s="469"/>
      <c r="BO13" s="289"/>
      <c r="BP13" s="290"/>
    </row>
    <row r="14" spans="1:123" s="238" customFormat="1" ht="17.25" customHeight="1" x14ac:dyDescent="0.25">
      <c r="A14" s="473">
        <v>5</v>
      </c>
      <c r="B14" s="662" t="s">
        <v>26</v>
      </c>
      <c r="C14" s="663" t="s">
        <v>40</v>
      </c>
      <c r="D14" s="145">
        <v>10</v>
      </c>
      <c r="E14" s="223">
        <v>8</v>
      </c>
      <c r="F14" s="223">
        <v>6</v>
      </c>
      <c r="G14" s="146">
        <v>0</v>
      </c>
      <c r="H14" s="146">
        <v>6</v>
      </c>
      <c r="I14" s="424">
        <f t="shared" ref="I14" si="39">D15</f>
        <v>30</v>
      </c>
      <c r="J14" s="145">
        <v>10</v>
      </c>
      <c r="K14" s="223">
        <v>10</v>
      </c>
      <c r="L14" s="223">
        <v>10</v>
      </c>
      <c r="M14" s="146">
        <v>8</v>
      </c>
      <c r="N14" s="146">
        <v>8</v>
      </c>
      <c r="O14" s="424">
        <f t="shared" ref="O14" si="40">SUM(I14,J15)</f>
        <v>76</v>
      </c>
      <c r="P14" s="145">
        <v>6</v>
      </c>
      <c r="Q14" s="223">
        <v>10</v>
      </c>
      <c r="R14" s="223">
        <v>8</v>
      </c>
      <c r="S14" s="146">
        <v>0</v>
      </c>
      <c r="T14" s="146">
        <v>8</v>
      </c>
      <c r="U14" s="424">
        <f t="shared" ref="U14" si="41">SUM(O14,P15)</f>
        <v>108</v>
      </c>
      <c r="V14" s="145">
        <v>6</v>
      </c>
      <c r="W14" s="223">
        <v>10</v>
      </c>
      <c r="X14" s="223">
        <v>4</v>
      </c>
      <c r="Y14" s="146">
        <v>0</v>
      </c>
      <c r="Z14" s="146">
        <v>10</v>
      </c>
      <c r="AA14" s="424">
        <f t="shared" ref="AA14" si="42">SUM(U14,V15)</f>
        <v>138</v>
      </c>
      <c r="AB14" s="145">
        <v>10</v>
      </c>
      <c r="AC14" s="223">
        <v>10</v>
      </c>
      <c r="AD14" s="223">
        <v>8</v>
      </c>
      <c r="AE14" s="146">
        <v>6</v>
      </c>
      <c r="AF14" s="146">
        <v>6</v>
      </c>
      <c r="AG14" s="424">
        <f t="shared" ref="AG14" si="43">SUM(AA14,AB15)</f>
        <v>178</v>
      </c>
      <c r="AH14" s="145">
        <v>10</v>
      </c>
      <c r="AI14" s="223">
        <v>8</v>
      </c>
      <c r="AJ14" s="223">
        <v>6</v>
      </c>
      <c r="AK14" s="146">
        <v>0</v>
      </c>
      <c r="AL14" s="146">
        <v>4</v>
      </c>
      <c r="AM14" s="424">
        <f t="shared" ref="AM14" si="44">SUM(AG14,AH15)</f>
        <v>206</v>
      </c>
      <c r="AN14" s="145">
        <v>10</v>
      </c>
      <c r="AO14" s="223">
        <v>10</v>
      </c>
      <c r="AP14" s="223">
        <v>4</v>
      </c>
      <c r="AQ14" s="146">
        <v>0</v>
      </c>
      <c r="AR14" s="146">
        <v>6</v>
      </c>
      <c r="AS14" s="424">
        <f t="shared" ref="AS14" si="45">SUM(AM14,AN15)</f>
        <v>236</v>
      </c>
      <c r="AT14" s="145">
        <v>10</v>
      </c>
      <c r="AU14" s="223">
        <v>10</v>
      </c>
      <c r="AV14" s="223">
        <v>8</v>
      </c>
      <c r="AW14" s="146">
        <v>6</v>
      </c>
      <c r="AX14" s="146">
        <v>6</v>
      </c>
      <c r="AY14" s="424">
        <f t="shared" ref="AY14" si="46">SUM(AS14,AT15)</f>
        <v>276</v>
      </c>
      <c r="AZ14" s="145">
        <v>8</v>
      </c>
      <c r="BA14" s="223">
        <v>10</v>
      </c>
      <c r="BB14" s="223">
        <v>10</v>
      </c>
      <c r="BC14" s="146">
        <v>6</v>
      </c>
      <c r="BD14" s="146">
        <v>8</v>
      </c>
      <c r="BE14" s="424">
        <f t="shared" ref="BE14" si="47">SUM(AY14,AZ15)</f>
        <v>318</v>
      </c>
      <c r="BF14" s="145">
        <v>10</v>
      </c>
      <c r="BG14" s="223">
        <v>10</v>
      </c>
      <c r="BH14" s="223">
        <v>6</v>
      </c>
      <c r="BI14" s="146">
        <v>4</v>
      </c>
      <c r="BJ14" s="146">
        <v>8</v>
      </c>
      <c r="BK14" s="495">
        <f t="shared" ref="BK14" si="48">SUM(BE14,BF15)</f>
        <v>356</v>
      </c>
      <c r="BL14" s="497">
        <f t="shared" ref="BL14" si="49">COUNTIF(D14:H14,"=10")+COUNTIF(J14:N14,"=10")+COUNTIF(P14:T14,"=10")+COUNTIF(V14:Z14,"=10")+COUNTIF(AB14:AF14,"=10")+COUNTIF(AH14:AL14,"=10")+COUNTIF(AN14:AR14,"=10")+COUNTIF(AT14:AX14,"=10")+COUNTIF(AZ14:BD14,"=10")+COUNTIF(BF14:BJ14,"=10")</f>
        <v>18</v>
      </c>
      <c r="BM14" s="498">
        <f t="shared" ref="BM14" si="50">COUNTIF(D14:H14,"=8")+COUNTIF(J14:N14,"=8")+COUNTIF(P14:T14,"=8")+COUNTIF(V14:Z14,"=8")+COUNTIF(AB14:AF14,"=8")+COUNTIF(AH14:AL14,"=8")+COUNTIF(AN14:AR14,"=8")+COUNTIF(AT14:AX14,"=8")+COUNTIF(AZ14:BD14,"=8")+COUNTIF(BF14:BJ14,"=8")</f>
        <v>11</v>
      </c>
      <c r="BN14" s="471">
        <f t="shared" ref="BN14" si="51">SUM(BF15,AZ15,AT15,AN15,AH15,AB15,V15,P15,J15,D15)</f>
        <v>356</v>
      </c>
      <c r="BO14" s="359">
        <v>3</v>
      </c>
      <c r="BP14" s="360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</row>
    <row r="15" spans="1:123" s="238" customFormat="1" ht="17.25" customHeight="1" x14ac:dyDescent="0.25">
      <c r="A15" s="474"/>
      <c r="B15" s="664"/>
      <c r="C15" s="665"/>
      <c r="D15" s="499">
        <f>SUM(D14:H14)</f>
        <v>30</v>
      </c>
      <c r="E15" s="500"/>
      <c r="F15" s="500"/>
      <c r="G15" s="500"/>
      <c r="H15" s="501"/>
      <c r="I15" s="425"/>
      <c r="J15" s="499">
        <f>SUM(J14:N14)</f>
        <v>46</v>
      </c>
      <c r="K15" s="500"/>
      <c r="L15" s="500"/>
      <c r="M15" s="500"/>
      <c r="N15" s="501"/>
      <c r="O15" s="425"/>
      <c r="P15" s="499">
        <f>SUM(P14:T14)</f>
        <v>32</v>
      </c>
      <c r="Q15" s="500"/>
      <c r="R15" s="500"/>
      <c r="S15" s="500"/>
      <c r="T15" s="501"/>
      <c r="U15" s="425"/>
      <c r="V15" s="499">
        <f>SUM(V14:Z14)</f>
        <v>30</v>
      </c>
      <c r="W15" s="500"/>
      <c r="X15" s="500"/>
      <c r="Y15" s="500"/>
      <c r="Z15" s="501"/>
      <c r="AA15" s="425"/>
      <c r="AB15" s="499">
        <f>SUM(AB14:AF14)</f>
        <v>40</v>
      </c>
      <c r="AC15" s="500"/>
      <c r="AD15" s="500"/>
      <c r="AE15" s="500"/>
      <c r="AF15" s="501"/>
      <c r="AG15" s="425"/>
      <c r="AH15" s="499">
        <f>SUM(AH14:AL14)</f>
        <v>28</v>
      </c>
      <c r="AI15" s="500"/>
      <c r="AJ15" s="500"/>
      <c r="AK15" s="500"/>
      <c r="AL15" s="501"/>
      <c r="AM15" s="425"/>
      <c r="AN15" s="499">
        <f>SUM(AN14:AR14)</f>
        <v>30</v>
      </c>
      <c r="AO15" s="500"/>
      <c r="AP15" s="500"/>
      <c r="AQ15" s="500"/>
      <c r="AR15" s="501"/>
      <c r="AS15" s="425"/>
      <c r="AT15" s="499">
        <f>SUM(AT14:AX14)</f>
        <v>40</v>
      </c>
      <c r="AU15" s="500"/>
      <c r="AV15" s="500"/>
      <c r="AW15" s="500"/>
      <c r="AX15" s="501"/>
      <c r="AY15" s="425"/>
      <c r="AZ15" s="499">
        <f>SUM(AZ14:BD14)</f>
        <v>42</v>
      </c>
      <c r="BA15" s="500"/>
      <c r="BB15" s="500"/>
      <c r="BC15" s="500"/>
      <c r="BD15" s="501"/>
      <c r="BE15" s="425"/>
      <c r="BF15" s="499">
        <f>SUM(BF14:BJ14)</f>
        <v>38</v>
      </c>
      <c r="BG15" s="500"/>
      <c r="BH15" s="500"/>
      <c r="BI15" s="500"/>
      <c r="BJ15" s="501"/>
      <c r="BK15" s="496"/>
      <c r="BL15" s="497"/>
      <c r="BM15" s="498"/>
      <c r="BN15" s="471"/>
      <c r="BO15" s="359"/>
      <c r="BP15" s="360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</row>
    <row r="16" spans="1:123" s="55" customFormat="1" ht="17.25" customHeight="1" x14ac:dyDescent="0.25">
      <c r="A16" s="467">
        <v>6</v>
      </c>
      <c r="B16" s="660" t="s">
        <v>92</v>
      </c>
      <c r="C16" s="661" t="s">
        <v>36</v>
      </c>
      <c r="D16" s="108">
        <v>8</v>
      </c>
      <c r="E16" s="219">
        <v>10</v>
      </c>
      <c r="F16" s="219">
        <v>8</v>
      </c>
      <c r="G16" s="107">
        <v>4</v>
      </c>
      <c r="H16" s="107">
        <v>6</v>
      </c>
      <c r="I16" s="414">
        <f t="shared" ref="I16" si="52">D17</f>
        <v>36</v>
      </c>
      <c r="J16" s="108">
        <v>0</v>
      </c>
      <c r="K16" s="219">
        <v>10</v>
      </c>
      <c r="L16" s="219">
        <v>10</v>
      </c>
      <c r="M16" s="107">
        <v>8</v>
      </c>
      <c r="N16" s="107">
        <v>4</v>
      </c>
      <c r="O16" s="414">
        <f t="shared" ref="O16" si="53">SUM(I16,J17)</f>
        <v>68</v>
      </c>
      <c r="P16" s="108">
        <v>8</v>
      </c>
      <c r="Q16" s="219">
        <v>6</v>
      </c>
      <c r="R16" s="219">
        <v>0</v>
      </c>
      <c r="S16" s="107">
        <v>0</v>
      </c>
      <c r="T16" s="107">
        <v>6</v>
      </c>
      <c r="U16" s="414">
        <f t="shared" ref="U16" si="54">SUM(O16,P17)</f>
        <v>88</v>
      </c>
      <c r="V16" s="108">
        <v>0</v>
      </c>
      <c r="W16" s="219">
        <v>10</v>
      </c>
      <c r="X16" s="219">
        <v>4</v>
      </c>
      <c r="Y16" s="107">
        <v>0</v>
      </c>
      <c r="Z16" s="107">
        <v>8</v>
      </c>
      <c r="AA16" s="414">
        <f t="shared" ref="AA16" si="55">SUM(U16,V17)</f>
        <v>110</v>
      </c>
      <c r="AB16" s="108">
        <v>8</v>
      </c>
      <c r="AC16" s="219">
        <v>4</v>
      </c>
      <c r="AD16" s="219">
        <v>0</v>
      </c>
      <c r="AE16" s="107">
        <v>0</v>
      </c>
      <c r="AF16" s="107">
        <v>6</v>
      </c>
      <c r="AG16" s="414">
        <f t="shared" ref="AG16" si="56">SUM(AA16,AB17)</f>
        <v>128</v>
      </c>
      <c r="AH16" s="108">
        <v>10</v>
      </c>
      <c r="AI16" s="219">
        <v>8</v>
      </c>
      <c r="AJ16" s="219">
        <v>8</v>
      </c>
      <c r="AK16" s="107">
        <v>0</v>
      </c>
      <c r="AL16" s="107">
        <v>0</v>
      </c>
      <c r="AM16" s="414">
        <f t="shared" ref="AM16" si="57">SUM(AG16,AH17)</f>
        <v>154</v>
      </c>
      <c r="AN16" s="108">
        <v>10</v>
      </c>
      <c r="AO16" s="219">
        <v>4</v>
      </c>
      <c r="AP16" s="219">
        <v>0</v>
      </c>
      <c r="AQ16" s="107">
        <v>0</v>
      </c>
      <c r="AR16" s="107">
        <v>0</v>
      </c>
      <c r="AS16" s="414">
        <f t="shared" ref="AS16" si="58">SUM(AM16,AN17)</f>
        <v>168</v>
      </c>
      <c r="AT16" s="108">
        <v>0</v>
      </c>
      <c r="AU16" s="219">
        <v>8</v>
      </c>
      <c r="AV16" s="219">
        <v>4</v>
      </c>
      <c r="AW16" s="107">
        <v>0</v>
      </c>
      <c r="AX16" s="107">
        <v>0</v>
      </c>
      <c r="AY16" s="414">
        <f t="shared" ref="AY16" si="59">SUM(AS16,AT17)</f>
        <v>180</v>
      </c>
      <c r="AZ16" s="108">
        <v>8</v>
      </c>
      <c r="BA16" s="219">
        <v>8</v>
      </c>
      <c r="BB16" s="219">
        <v>6</v>
      </c>
      <c r="BC16" s="107">
        <v>4</v>
      </c>
      <c r="BD16" s="107">
        <v>0</v>
      </c>
      <c r="BE16" s="414">
        <f t="shared" ref="BE16" si="60">SUM(AY16,AZ17)</f>
        <v>206</v>
      </c>
      <c r="BF16" s="108">
        <v>6</v>
      </c>
      <c r="BG16" s="219">
        <v>10</v>
      </c>
      <c r="BH16" s="219">
        <v>0</v>
      </c>
      <c r="BI16" s="107">
        <v>0</v>
      </c>
      <c r="BJ16" s="107">
        <v>0</v>
      </c>
      <c r="BK16" s="478">
        <f t="shared" ref="BK16" si="61">SUM(BE16,BF17)</f>
        <v>222</v>
      </c>
      <c r="BL16" s="479">
        <f t="shared" ref="BL16" si="62">COUNTIF(D16:H16,"=10")+COUNTIF(J16:N16,"=10")+COUNTIF(P16:T16,"=10")+COUNTIF(V16:Z16,"=10")+COUNTIF(AB16:AF16,"=10")+COUNTIF(AH16:AL16,"=10")+COUNTIF(AN16:AR16,"=10")+COUNTIF(AT16:AX16,"=10")+COUNTIF(AZ16:BD16,"=10")+COUNTIF(BF16:BJ16,"=10")</f>
        <v>7</v>
      </c>
      <c r="BM16" s="480">
        <f t="shared" ref="BM16" si="63">COUNTIF(D16:H16,"=8")+COUNTIF(J16:N16,"=8")+COUNTIF(P16:T16,"=8")+COUNTIF(V16:Z16,"=8")+COUNTIF(AB16:AF16,"=8")+COUNTIF(AH16:AL16,"=8")+COUNTIF(AN16:AR16,"=8")+COUNTIF(AT16:AX16,"=8")+COUNTIF(AZ16:BD16,"=8")+COUNTIF(BF16:BJ16,"=8")</f>
        <v>11</v>
      </c>
      <c r="BN16" s="469">
        <f t="shared" ref="BN16" si="64">SUM(BF17,AZ17,AT17,AN17,AH17,AB17,V17,P17,J17,D17)</f>
        <v>222</v>
      </c>
      <c r="BO16" s="289">
        <v>8</v>
      </c>
      <c r="BP16" s="290"/>
    </row>
    <row r="17" spans="1:123" s="55" customFormat="1" ht="17.25" customHeight="1" x14ac:dyDescent="0.25">
      <c r="A17" s="472"/>
      <c r="B17" s="658"/>
      <c r="C17" s="659"/>
      <c r="D17" s="482">
        <f>SUM(D16:H16)</f>
        <v>36</v>
      </c>
      <c r="E17" s="483"/>
      <c r="F17" s="483"/>
      <c r="G17" s="483"/>
      <c r="H17" s="484"/>
      <c r="I17" s="415"/>
      <c r="J17" s="482">
        <f>SUM(J16:N16)</f>
        <v>32</v>
      </c>
      <c r="K17" s="483"/>
      <c r="L17" s="483"/>
      <c r="M17" s="483"/>
      <c r="N17" s="484"/>
      <c r="O17" s="415"/>
      <c r="P17" s="482">
        <f>SUM(P16:T16)</f>
        <v>20</v>
      </c>
      <c r="Q17" s="483"/>
      <c r="R17" s="483"/>
      <c r="S17" s="483"/>
      <c r="T17" s="484"/>
      <c r="U17" s="415"/>
      <c r="V17" s="482">
        <f>SUM(V16:Z16)</f>
        <v>22</v>
      </c>
      <c r="W17" s="483"/>
      <c r="X17" s="483"/>
      <c r="Y17" s="483"/>
      <c r="Z17" s="484"/>
      <c r="AA17" s="415"/>
      <c r="AB17" s="482">
        <f>SUM(AB16:AF16)</f>
        <v>18</v>
      </c>
      <c r="AC17" s="483"/>
      <c r="AD17" s="483"/>
      <c r="AE17" s="483"/>
      <c r="AF17" s="484"/>
      <c r="AG17" s="415"/>
      <c r="AH17" s="482">
        <f>SUM(AH16:AL16)</f>
        <v>26</v>
      </c>
      <c r="AI17" s="483"/>
      <c r="AJ17" s="483"/>
      <c r="AK17" s="483"/>
      <c r="AL17" s="484"/>
      <c r="AM17" s="415"/>
      <c r="AN17" s="482">
        <f>SUM(AN16:AR16)</f>
        <v>14</v>
      </c>
      <c r="AO17" s="483"/>
      <c r="AP17" s="483"/>
      <c r="AQ17" s="483"/>
      <c r="AR17" s="484"/>
      <c r="AS17" s="415"/>
      <c r="AT17" s="482">
        <f>SUM(AT16:AX16)</f>
        <v>12</v>
      </c>
      <c r="AU17" s="483"/>
      <c r="AV17" s="483"/>
      <c r="AW17" s="483"/>
      <c r="AX17" s="484"/>
      <c r="AY17" s="415"/>
      <c r="AZ17" s="482">
        <f>SUM(AZ16:BD16)</f>
        <v>26</v>
      </c>
      <c r="BA17" s="483"/>
      <c r="BB17" s="483"/>
      <c r="BC17" s="483"/>
      <c r="BD17" s="484"/>
      <c r="BE17" s="415"/>
      <c r="BF17" s="482">
        <f>SUM(BF16:BJ16)</f>
        <v>16</v>
      </c>
      <c r="BG17" s="483"/>
      <c r="BH17" s="483"/>
      <c r="BI17" s="483"/>
      <c r="BJ17" s="484"/>
      <c r="BK17" s="481"/>
      <c r="BL17" s="479"/>
      <c r="BM17" s="480"/>
      <c r="BN17" s="469"/>
      <c r="BO17" s="289"/>
      <c r="BP17" s="290"/>
    </row>
    <row r="18" spans="1:123" s="232" customFormat="1" ht="17.25" customHeight="1" x14ac:dyDescent="0.25">
      <c r="A18" s="494">
        <v>7</v>
      </c>
      <c r="B18" s="666" t="s">
        <v>28</v>
      </c>
      <c r="C18" s="667" t="s">
        <v>29</v>
      </c>
      <c r="D18" s="142">
        <v>0</v>
      </c>
      <c r="E18" s="222">
        <v>10</v>
      </c>
      <c r="F18" s="222">
        <v>8</v>
      </c>
      <c r="G18" s="143">
        <v>4</v>
      </c>
      <c r="H18" s="143">
        <v>8</v>
      </c>
      <c r="I18" s="419">
        <f t="shared" ref="I18" si="65">D19</f>
        <v>30</v>
      </c>
      <c r="J18" s="142">
        <v>4</v>
      </c>
      <c r="K18" s="222">
        <v>10</v>
      </c>
      <c r="L18" s="222">
        <v>8</v>
      </c>
      <c r="M18" s="143">
        <v>0</v>
      </c>
      <c r="N18" s="143">
        <v>8</v>
      </c>
      <c r="O18" s="419">
        <f t="shared" ref="O18" si="66">SUM(I18,J19)</f>
        <v>60</v>
      </c>
      <c r="P18" s="142">
        <v>6</v>
      </c>
      <c r="Q18" s="222">
        <v>10</v>
      </c>
      <c r="R18" s="222">
        <v>10</v>
      </c>
      <c r="S18" s="143">
        <v>10</v>
      </c>
      <c r="T18" s="143">
        <v>6</v>
      </c>
      <c r="U18" s="419">
        <f t="shared" ref="U18" si="67">SUM(O18,P19)</f>
        <v>102</v>
      </c>
      <c r="V18" s="142">
        <v>10</v>
      </c>
      <c r="W18" s="222">
        <v>10</v>
      </c>
      <c r="X18" s="222">
        <v>8</v>
      </c>
      <c r="Y18" s="143">
        <v>6</v>
      </c>
      <c r="Z18" s="143">
        <v>6</v>
      </c>
      <c r="AA18" s="419">
        <f t="shared" ref="AA18" si="68">SUM(U18,V19)</f>
        <v>142</v>
      </c>
      <c r="AB18" s="142">
        <v>6</v>
      </c>
      <c r="AC18" s="222">
        <v>10</v>
      </c>
      <c r="AD18" s="222">
        <v>8</v>
      </c>
      <c r="AE18" s="143">
        <v>8</v>
      </c>
      <c r="AF18" s="143">
        <v>8</v>
      </c>
      <c r="AG18" s="419">
        <f t="shared" ref="AG18" si="69">SUM(AA18,AB19)</f>
        <v>182</v>
      </c>
      <c r="AH18" s="142">
        <v>8</v>
      </c>
      <c r="AI18" s="222">
        <v>10</v>
      </c>
      <c r="AJ18" s="222">
        <v>8</v>
      </c>
      <c r="AK18" s="143">
        <v>0</v>
      </c>
      <c r="AL18" s="143">
        <v>6</v>
      </c>
      <c r="AM18" s="419">
        <f t="shared" ref="AM18" si="70">SUM(AG18,AH19)</f>
        <v>214</v>
      </c>
      <c r="AN18" s="142">
        <v>10</v>
      </c>
      <c r="AO18" s="222">
        <v>10</v>
      </c>
      <c r="AP18" s="222">
        <v>8</v>
      </c>
      <c r="AQ18" s="143">
        <v>4</v>
      </c>
      <c r="AR18" s="143">
        <v>6</v>
      </c>
      <c r="AS18" s="419">
        <f t="shared" ref="AS18" si="71">SUM(AM18,AN19)</f>
        <v>252</v>
      </c>
      <c r="AT18" s="142">
        <v>10</v>
      </c>
      <c r="AU18" s="222">
        <v>8</v>
      </c>
      <c r="AV18" s="222">
        <v>8</v>
      </c>
      <c r="AW18" s="143">
        <v>6</v>
      </c>
      <c r="AX18" s="143">
        <v>10</v>
      </c>
      <c r="AY18" s="419">
        <f t="shared" ref="AY18" si="72">SUM(AS18,AT19)</f>
        <v>294</v>
      </c>
      <c r="AZ18" s="142">
        <v>8</v>
      </c>
      <c r="BA18" s="222">
        <v>10</v>
      </c>
      <c r="BB18" s="222">
        <v>10</v>
      </c>
      <c r="BC18" s="143">
        <v>0</v>
      </c>
      <c r="BD18" s="143">
        <v>8</v>
      </c>
      <c r="BE18" s="419">
        <f t="shared" ref="BE18" si="73">SUM(AY18,AZ19)</f>
        <v>330</v>
      </c>
      <c r="BF18" s="142">
        <v>8</v>
      </c>
      <c r="BG18" s="222">
        <v>10</v>
      </c>
      <c r="BH18" s="222">
        <v>10</v>
      </c>
      <c r="BI18" s="143">
        <v>6</v>
      </c>
      <c r="BJ18" s="143">
        <v>8</v>
      </c>
      <c r="BK18" s="485">
        <f t="shared" ref="BK18" si="74">SUM(BE18,BF19)</f>
        <v>372</v>
      </c>
      <c r="BL18" s="487">
        <f t="shared" ref="BL18" si="75">COUNTIF(D18:H18,"=10")+COUNTIF(J18:N18,"=10")+COUNTIF(P18:T18,"=10")+COUNTIF(V18:Z18,"=10")+COUNTIF(AB18:AF18,"=10")+COUNTIF(AH18:AL18,"=10")+COUNTIF(AN18:AR18,"=10")+COUNTIF(AT18:AX18,"=10")+COUNTIF(AZ18:BD18,"=10")+COUNTIF(BF18:BJ18,"=10")</f>
        <v>17</v>
      </c>
      <c r="BM18" s="488">
        <f t="shared" ref="BM18" si="76">COUNTIF(D18:H18,"=8")+COUNTIF(J18:N18,"=8")+COUNTIF(P18:T18,"=8")+COUNTIF(V18:Z18,"=8")+COUNTIF(AB18:AF18,"=8")+COUNTIF(AH18:AL18,"=8")+COUNTIF(AN18:AR18,"=8")+COUNTIF(AT18:AX18,"=8")+COUNTIF(AZ18:BD18,"=8")+COUNTIF(BF18:BJ18,"=8")</f>
        <v>17</v>
      </c>
      <c r="BN18" s="470">
        <f t="shared" ref="BN18" si="77">SUM(BF19,AZ19,AT19,AN19,AH19,AB19,V19,P19,J19,D19)</f>
        <v>372</v>
      </c>
      <c r="BO18" s="489">
        <v>1</v>
      </c>
      <c r="BP18" s="490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</row>
    <row r="19" spans="1:123" s="232" customFormat="1" ht="17.25" customHeight="1" x14ac:dyDescent="0.25">
      <c r="A19" s="477"/>
      <c r="B19" s="668"/>
      <c r="C19" s="669"/>
      <c r="D19" s="491">
        <f>SUM(D18:H18)</f>
        <v>30</v>
      </c>
      <c r="E19" s="492"/>
      <c r="F19" s="492"/>
      <c r="G19" s="492"/>
      <c r="H19" s="493"/>
      <c r="I19" s="420"/>
      <c r="J19" s="491">
        <f>SUM(J18:N18)</f>
        <v>30</v>
      </c>
      <c r="K19" s="492"/>
      <c r="L19" s="492"/>
      <c r="M19" s="492"/>
      <c r="N19" s="493"/>
      <c r="O19" s="420"/>
      <c r="P19" s="491">
        <f>SUM(P18:T18)</f>
        <v>42</v>
      </c>
      <c r="Q19" s="492"/>
      <c r="R19" s="492"/>
      <c r="S19" s="492"/>
      <c r="T19" s="493"/>
      <c r="U19" s="420"/>
      <c r="V19" s="491">
        <f>SUM(V18:Z18)</f>
        <v>40</v>
      </c>
      <c r="W19" s="492"/>
      <c r="X19" s="492"/>
      <c r="Y19" s="492"/>
      <c r="Z19" s="493"/>
      <c r="AA19" s="420"/>
      <c r="AB19" s="491">
        <f>SUM(AB18:AF18)</f>
        <v>40</v>
      </c>
      <c r="AC19" s="492"/>
      <c r="AD19" s="492"/>
      <c r="AE19" s="492"/>
      <c r="AF19" s="493"/>
      <c r="AG19" s="420"/>
      <c r="AH19" s="491">
        <f>SUM(AH18:AL18)</f>
        <v>32</v>
      </c>
      <c r="AI19" s="492"/>
      <c r="AJ19" s="492"/>
      <c r="AK19" s="492"/>
      <c r="AL19" s="493"/>
      <c r="AM19" s="420"/>
      <c r="AN19" s="491">
        <f>SUM(AN18:AR18)</f>
        <v>38</v>
      </c>
      <c r="AO19" s="492"/>
      <c r="AP19" s="492"/>
      <c r="AQ19" s="492"/>
      <c r="AR19" s="493"/>
      <c r="AS19" s="420"/>
      <c r="AT19" s="491">
        <f>SUM(AT18:AX18)</f>
        <v>42</v>
      </c>
      <c r="AU19" s="492"/>
      <c r="AV19" s="492"/>
      <c r="AW19" s="492"/>
      <c r="AX19" s="493"/>
      <c r="AY19" s="420"/>
      <c r="AZ19" s="491">
        <f>SUM(AZ18:BD18)</f>
        <v>36</v>
      </c>
      <c r="BA19" s="492"/>
      <c r="BB19" s="492"/>
      <c r="BC19" s="492"/>
      <c r="BD19" s="493"/>
      <c r="BE19" s="420"/>
      <c r="BF19" s="491">
        <f>SUM(BF18:BJ18)</f>
        <v>42</v>
      </c>
      <c r="BG19" s="492"/>
      <c r="BH19" s="492"/>
      <c r="BI19" s="492"/>
      <c r="BJ19" s="493"/>
      <c r="BK19" s="486"/>
      <c r="BL19" s="487"/>
      <c r="BM19" s="488"/>
      <c r="BN19" s="470"/>
      <c r="BO19" s="489"/>
      <c r="BP19" s="490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</row>
    <row r="20" spans="1:123" s="55" customFormat="1" ht="17.25" customHeight="1" x14ac:dyDescent="0.25">
      <c r="A20" s="467">
        <v>8</v>
      </c>
      <c r="B20" s="660" t="s">
        <v>42</v>
      </c>
      <c r="C20" s="661" t="s">
        <v>40</v>
      </c>
      <c r="D20" s="108">
        <v>0</v>
      </c>
      <c r="E20" s="219">
        <v>8</v>
      </c>
      <c r="F20" s="219">
        <v>8</v>
      </c>
      <c r="G20" s="107">
        <v>0</v>
      </c>
      <c r="H20" s="107">
        <v>6</v>
      </c>
      <c r="I20" s="414">
        <f t="shared" ref="I20" si="78">D21</f>
        <v>22</v>
      </c>
      <c r="J20" s="108">
        <v>8</v>
      </c>
      <c r="K20" s="219">
        <v>10</v>
      </c>
      <c r="L20" s="219">
        <v>4</v>
      </c>
      <c r="M20" s="107">
        <v>0</v>
      </c>
      <c r="N20" s="107">
        <v>6</v>
      </c>
      <c r="O20" s="414">
        <f t="shared" ref="O20" si="79">SUM(I20,J21)</f>
        <v>50</v>
      </c>
      <c r="P20" s="108">
        <v>8</v>
      </c>
      <c r="Q20" s="219">
        <v>8</v>
      </c>
      <c r="R20" s="219">
        <v>8</v>
      </c>
      <c r="S20" s="107">
        <v>4</v>
      </c>
      <c r="T20" s="107">
        <v>8</v>
      </c>
      <c r="U20" s="414">
        <f t="shared" ref="U20" si="80">SUM(O20,P21)</f>
        <v>86</v>
      </c>
      <c r="V20" s="108">
        <v>10</v>
      </c>
      <c r="W20" s="219">
        <v>10</v>
      </c>
      <c r="X20" s="219">
        <v>8</v>
      </c>
      <c r="Y20" s="107">
        <v>0</v>
      </c>
      <c r="Z20" s="107">
        <v>6</v>
      </c>
      <c r="AA20" s="414">
        <f t="shared" ref="AA20" si="81">SUM(U20,V21)</f>
        <v>120</v>
      </c>
      <c r="AB20" s="108">
        <v>6</v>
      </c>
      <c r="AC20" s="219">
        <v>10</v>
      </c>
      <c r="AD20" s="219">
        <v>10</v>
      </c>
      <c r="AE20" s="107">
        <v>6</v>
      </c>
      <c r="AF20" s="107">
        <v>6</v>
      </c>
      <c r="AG20" s="414">
        <f t="shared" ref="AG20" si="82">SUM(AA20,AB21)</f>
        <v>158</v>
      </c>
      <c r="AH20" s="108">
        <v>10</v>
      </c>
      <c r="AI20" s="219">
        <v>10</v>
      </c>
      <c r="AJ20" s="219">
        <v>10</v>
      </c>
      <c r="AK20" s="107">
        <v>8</v>
      </c>
      <c r="AL20" s="107">
        <v>6</v>
      </c>
      <c r="AM20" s="414">
        <f t="shared" ref="AM20" si="83">SUM(AG20,AH21)</f>
        <v>202</v>
      </c>
      <c r="AN20" s="108">
        <v>10</v>
      </c>
      <c r="AO20" s="219">
        <v>10</v>
      </c>
      <c r="AP20" s="219">
        <v>10</v>
      </c>
      <c r="AQ20" s="107">
        <v>6</v>
      </c>
      <c r="AR20" s="107">
        <v>8</v>
      </c>
      <c r="AS20" s="414">
        <f t="shared" ref="AS20" si="84">SUM(AM20,AN21)</f>
        <v>246</v>
      </c>
      <c r="AT20" s="108">
        <v>4</v>
      </c>
      <c r="AU20" s="219">
        <v>10</v>
      </c>
      <c r="AV20" s="219">
        <v>10</v>
      </c>
      <c r="AW20" s="107">
        <v>6</v>
      </c>
      <c r="AX20" s="107">
        <v>8</v>
      </c>
      <c r="AY20" s="414">
        <f t="shared" ref="AY20" si="85">SUM(AS20,AT21)</f>
        <v>284</v>
      </c>
      <c r="AZ20" s="108">
        <v>8</v>
      </c>
      <c r="BA20" s="219">
        <v>10</v>
      </c>
      <c r="BB20" s="219">
        <v>10</v>
      </c>
      <c r="BC20" s="107">
        <v>8</v>
      </c>
      <c r="BD20" s="107">
        <v>10</v>
      </c>
      <c r="BE20" s="414">
        <f t="shared" ref="BE20" si="86">SUM(AY20,AZ21)</f>
        <v>330</v>
      </c>
      <c r="BF20" s="108">
        <v>0</v>
      </c>
      <c r="BG20" s="219">
        <v>10</v>
      </c>
      <c r="BH20" s="219">
        <v>6</v>
      </c>
      <c r="BI20" s="107">
        <v>0</v>
      </c>
      <c r="BJ20" s="107">
        <v>8</v>
      </c>
      <c r="BK20" s="478">
        <f t="shared" ref="BK20" si="87">SUM(BE20,BF21)</f>
        <v>354</v>
      </c>
      <c r="BL20" s="479">
        <f t="shared" ref="BL20" si="88">COUNTIF(D20:H20,"=10")+COUNTIF(J20:N20,"=10")+COUNTIF(P20:T20,"=10")+COUNTIF(V20:Z20,"=10")+COUNTIF(AB20:AF20,"=10")+COUNTIF(AH20:AL20,"=10")+COUNTIF(AN20:AR20,"=10")+COUNTIF(AT20:AX20,"=10")+COUNTIF(AZ20:BD20,"=10")+COUNTIF(BF20:BJ20,"=10")</f>
        <v>17</v>
      </c>
      <c r="BM20" s="480">
        <f t="shared" ref="BM20" si="89">COUNTIF(D20:H20,"=8")+COUNTIF(J20:N20,"=8")+COUNTIF(P20:T20,"=8")+COUNTIF(V20:Z20,"=8")+COUNTIF(AB20:AF20,"=8")+COUNTIF(AH20:AL20,"=8")+COUNTIF(AN20:AR20,"=8")+COUNTIF(AT20:AX20,"=8")+COUNTIF(AZ20:BD20,"=8")+COUNTIF(BF20:BJ20,"=8")</f>
        <v>14</v>
      </c>
      <c r="BN20" s="469">
        <f t="shared" ref="BN20" si="90">SUM(BF21,AZ21,AT21,AN21,AH21,AB21,V21,P21,J21,D21)</f>
        <v>354</v>
      </c>
      <c r="BO20" s="289">
        <v>4</v>
      </c>
      <c r="BP20" s="290"/>
    </row>
    <row r="21" spans="1:123" s="55" customFormat="1" ht="17.25" customHeight="1" x14ac:dyDescent="0.25">
      <c r="A21" s="472"/>
      <c r="B21" s="658"/>
      <c r="C21" s="659"/>
      <c r="D21" s="482">
        <f>SUM(D20:H20)</f>
        <v>22</v>
      </c>
      <c r="E21" s="483"/>
      <c r="F21" s="483"/>
      <c r="G21" s="483"/>
      <c r="H21" s="484"/>
      <c r="I21" s="415"/>
      <c r="J21" s="482">
        <f>SUM(J20:N20)</f>
        <v>28</v>
      </c>
      <c r="K21" s="483"/>
      <c r="L21" s="483"/>
      <c r="M21" s="483"/>
      <c r="N21" s="484"/>
      <c r="O21" s="415"/>
      <c r="P21" s="482">
        <f>SUM(P20:T20)</f>
        <v>36</v>
      </c>
      <c r="Q21" s="483"/>
      <c r="R21" s="483"/>
      <c r="S21" s="483"/>
      <c r="T21" s="484"/>
      <c r="U21" s="415"/>
      <c r="V21" s="482">
        <f>SUM(V20:Z20)</f>
        <v>34</v>
      </c>
      <c r="W21" s="483"/>
      <c r="X21" s="483"/>
      <c r="Y21" s="483"/>
      <c r="Z21" s="484"/>
      <c r="AA21" s="415"/>
      <c r="AB21" s="482">
        <f>SUM(AB20:AF20)</f>
        <v>38</v>
      </c>
      <c r="AC21" s="483"/>
      <c r="AD21" s="483"/>
      <c r="AE21" s="483"/>
      <c r="AF21" s="484"/>
      <c r="AG21" s="415"/>
      <c r="AH21" s="482">
        <f>SUM(AH20:AL20)</f>
        <v>44</v>
      </c>
      <c r="AI21" s="483"/>
      <c r="AJ21" s="483"/>
      <c r="AK21" s="483"/>
      <c r="AL21" s="484"/>
      <c r="AM21" s="415"/>
      <c r="AN21" s="482">
        <f>SUM(AN20:AR20)</f>
        <v>44</v>
      </c>
      <c r="AO21" s="483"/>
      <c r="AP21" s="483"/>
      <c r="AQ21" s="483"/>
      <c r="AR21" s="484"/>
      <c r="AS21" s="415"/>
      <c r="AT21" s="482">
        <f>SUM(AT20:AX20)</f>
        <v>38</v>
      </c>
      <c r="AU21" s="483"/>
      <c r="AV21" s="483"/>
      <c r="AW21" s="483"/>
      <c r="AX21" s="484"/>
      <c r="AY21" s="415"/>
      <c r="AZ21" s="482">
        <f>SUM(AZ20:BD20)</f>
        <v>46</v>
      </c>
      <c r="BA21" s="483"/>
      <c r="BB21" s="483"/>
      <c r="BC21" s="483"/>
      <c r="BD21" s="484"/>
      <c r="BE21" s="415"/>
      <c r="BF21" s="482">
        <f>SUM(BF20:BJ20)</f>
        <v>24</v>
      </c>
      <c r="BG21" s="483"/>
      <c r="BH21" s="483"/>
      <c r="BI21" s="483"/>
      <c r="BJ21" s="484"/>
      <c r="BK21" s="481"/>
      <c r="BL21" s="479"/>
      <c r="BM21" s="480"/>
      <c r="BN21" s="469"/>
      <c r="BO21" s="289"/>
      <c r="BP21" s="290"/>
    </row>
    <row r="22" spans="1:123" s="55" customFormat="1" ht="17.25" customHeight="1" x14ac:dyDescent="0.25">
      <c r="A22" s="719">
        <v>9</v>
      </c>
      <c r="B22" s="764" t="s">
        <v>41</v>
      </c>
      <c r="C22" s="765" t="s">
        <v>40</v>
      </c>
      <c r="D22" s="720">
        <v>6</v>
      </c>
      <c r="E22" s="732">
        <v>10</v>
      </c>
      <c r="F22" s="732">
        <v>6</v>
      </c>
      <c r="G22" s="733">
        <v>0</v>
      </c>
      <c r="H22" s="733">
        <v>8</v>
      </c>
      <c r="I22" s="684">
        <f t="shared" ref="I22" si="91">D23</f>
        <v>30</v>
      </c>
      <c r="J22" s="720">
        <v>10</v>
      </c>
      <c r="K22" s="732">
        <v>10</v>
      </c>
      <c r="L22" s="732">
        <v>4</v>
      </c>
      <c r="M22" s="733">
        <v>0</v>
      </c>
      <c r="N22" s="733">
        <v>10</v>
      </c>
      <c r="O22" s="684">
        <f t="shared" ref="O22" si="92">SUM(I22,J23)</f>
        <v>64</v>
      </c>
      <c r="P22" s="720">
        <v>8</v>
      </c>
      <c r="Q22" s="732">
        <v>10</v>
      </c>
      <c r="R22" s="732">
        <v>10</v>
      </c>
      <c r="S22" s="733">
        <v>0</v>
      </c>
      <c r="T22" s="733">
        <v>6</v>
      </c>
      <c r="U22" s="684">
        <f t="shared" ref="U22" si="93">SUM(O22,P23)</f>
        <v>98</v>
      </c>
      <c r="V22" s="720">
        <v>10</v>
      </c>
      <c r="W22" s="732">
        <v>8</v>
      </c>
      <c r="X22" s="732">
        <v>6</v>
      </c>
      <c r="Y22" s="733">
        <v>0</v>
      </c>
      <c r="Z22" s="733">
        <v>6</v>
      </c>
      <c r="AA22" s="684">
        <f t="shared" ref="AA22" si="94">SUM(U22,V23)</f>
        <v>128</v>
      </c>
      <c r="AB22" s="720">
        <v>8</v>
      </c>
      <c r="AC22" s="732">
        <v>10</v>
      </c>
      <c r="AD22" s="732">
        <v>0</v>
      </c>
      <c r="AE22" s="733">
        <v>0</v>
      </c>
      <c r="AF22" s="733">
        <v>6</v>
      </c>
      <c r="AG22" s="684">
        <f t="shared" ref="AG22" si="95">SUM(AA22,AB23)</f>
        <v>152</v>
      </c>
      <c r="AH22" s="720">
        <v>10</v>
      </c>
      <c r="AI22" s="732">
        <v>10</v>
      </c>
      <c r="AJ22" s="732">
        <v>8</v>
      </c>
      <c r="AK22" s="733">
        <v>0</v>
      </c>
      <c r="AL22" s="733">
        <v>6</v>
      </c>
      <c r="AM22" s="684">
        <f t="shared" ref="AM22" si="96">SUM(AG22,AH23)</f>
        <v>186</v>
      </c>
      <c r="AN22" s="720">
        <v>8</v>
      </c>
      <c r="AO22" s="732">
        <v>10</v>
      </c>
      <c r="AP22" s="732">
        <v>6</v>
      </c>
      <c r="AQ22" s="733">
        <v>0</v>
      </c>
      <c r="AR22" s="733">
        <v>8</v>
      </c>
      <c r="AS22" s="684">
        <f t="shared" ref="AS22" si="97">SUM(AM22,AN23)</f>
        <v>218</v>
      </c>
      <c r="AT22" s="720">
        <v>6</v>
      </c>
      <c r="AU22" s="732">
        <v>10</v>
      </c>
      <c r="AV22" s="732">
        <v>6</v>
      </c>
      <c r="AW22" s="733">
        <v>4</v>
      </c>
      <c r="AX22" s="733">
        <v>6</v>
      </c>
      <c r="AY22" s="684">
        <f t="shared" ref="AY22" si="98">SUM(AS22,AT23)</f>
        <v>250</v>
      </c>
      <c r="AZ22" s="720">
        <v>10</v>
      </c>
      <c r="BA22" s="732">
        <v>10</v>
      </c>
      <c r="BB22" s="732">
        <v>6</v>
      </c>
      <c r="BC22" s="733">
        <v>0</v>
      </c>
      <c r="BD22" s="733">
        <v>6</v>
      </c>
      <c r="BE22" s="684">
        <f t="shared" ref="BE22" si="99">SUM(AY22,AZ23)</f>
        <v>282</v>
      </c>
      <c r="BF22" s="720">
        <v>10</v>
      </c>
      <c r="BG22" s="732">
        <v>10</v>
      </c>
      <c r="BH22" s="732">
        <v>8</v>
      </c>
      <c r="BI22" s="733">
        <v>8</v>
      </c>
      <c r="BJ22" s="733">
        <v>6</v>
      </c>
      <c r="BK22" s="721">
        <f t="shared" ref="BK22" si="100">SUM(BE22,BF23)</f>
        <v>324</v>
      </c>
      <c r="BL22" s="722">
        <f t="shared" ref="BL22" si="101">COUNTIF(D22:H22,"=10")+COUNTIF(J22:N22,"=10")+COUNTIF(P22:T22,"=10")+COUNTIF(V22:Z22,"=10")+COUNTIF(AB22:AF22,"=10")+COUNTIF(AH22:AL22,"=10")+COUNTIF(AN22:AR22,"=10")+COUNTIF(AT22:AX22,"=10")+COUNTIF(AZ22:BD22,"=10")+COUNTIF(BF22:BJ22,"=10")</f>
        <v>16</v>
      </c>
      <c r="BM22" s="723">
        <f t="shared" ref="BM22" si="102">COUNTIF(D22:H22,"=8")+COUNTIF(J22:N22,"=8")+COUNTIF(P22:T22,"=8")+COUNTIF(V22:Z22,"=8")+COUNTIF(AB22:AF22,"=8")+COUNTIF(AH22:AL22,"=8")+COUNTIF(AN22:AR22,"=8")+COUNTIF(AT22:AX22,"=8")+COUNTIF(AZ22:BD22,"=8")+COUNTIF(BF22:BJ22,"=8")</f>
        <v>9</v>
      </c>
      <c r="BN22" s="724">
        <f t="shared" ref="BN22" si="103">SUM(BF23,AZ23,AT23,AN23,AH23,AB23,V23,P23,J23,D23)</f>
        <v>324</v>
      </c>
      <c r="BO22" s="725">
        <v>5</v>
      </c>
      <c r="BP22" s="726"/>
    </row>
    <row r="23" spans="1:123" s="55" customFormat="1" ht="17.25" customHeight="1" x14ac:dyDescent="0.25">
      <c r="A23" s="727"/>
      <c r="B23" s="766"/>
      <c r="C23" s="767"/>
      <c r="D23" s="728">
        <f>SUM(D22:H22)</f>
        <v>30</v>
      </c>
      <c r="E23" s="729"/>
      <c r="F23" s="729"/>
      <c r="G23" s="729"/>
      <c r="H23" s="730"/>
      <c r="I23" s="695"/>
      <c r="J23" s="728">
        <f>SUM(J22:N22)</f>
        <v>34</v>
      </c>
      <c r="K23" s="729"/>
      <c r="L23" s="729"/>
      <c r="M23" s="729"/>
      <c r="N23" s="730"/>
      <c r="O23" s="695"/>
      <c r="P23" s="728">
        <f>SUM(P22:T22)</f>
        <v>34</v>
      </c>
      <c r="Q23" s="729"/>
      <c r="R23" s="729"/>
      <c r="S23" s="729"/>
      <c r="T23" s="730"/>
      <c r="U23" s="695"/>
      <c r="V23" s="728">
        <f>SUM(V22:Z22)</f>
        <v>30</v>
      </c>
      <c r="W23" s="729"/>
      <c r="X23" s="729"/>
      <c r="Y23" s="729"/>
      <c r="Z23" s="730"/>
      <c r="AA23" s="695"/>
      <c r="AB23" s="728">
        <f>SUM(AB22:AF22)</f>
        <v>24</v>
      </c>
      <c r="AC23" s="729"/>
      <c r="AD23" s="729"/>
      <c r="AE23" s="729"/>
      <c r="AF23" s="730"/>
      <c r="AG23" s="695"/>
      <c r="AH23" s="728">
        <f>SUM(AH22:AL22)</f>
        <v>34</v>
      </c>
      <c r="AI23" s="729"/>
      <c r="AJ23" s="729"/>
      <c r="AK23" s="729"/>
      <c r="AL23" s="730"/>
      <c r="AM23" s="695"/>
      <c r="AN23" s="728">
        <f>SUM(AN22:AR22)</f>
        <v>32</v>
      </c>
      <c r="AO23" s="729"/>
      <c r="AP23" s="729"/>
      <c r="AQ23" s="729"/>
      <c r="AR23" s="730"/>
      <c r="AS23" s="695"/>
      <c r="AT23" s="728">
        <f>SUM(AT22:AX22)</f>
        <v>32</v>
      </c>
      <c r="AU23" s="729"/>
      <c r="AV23" s="729"/>
      <c r="AW23" s="729"/>
      <c r="AX23" s="730"/>
      <c r="AY23" s="695"/>
      <c r="AZ23" s="728">
        <f>SUM(AZ22:BD22)</f>
        <v>32</v>
      </c>
      <c r="BA23" s="729"/>
      <c r="BB23" s="729"/>
      <c r="BC23" s="729"/>
      <c r="BD23" s="730"/>
      <c r="BE23" s="695"/>
      <c r="BF23" s="728">
        <f>SUM(BF22:BJ22)</f>
        <v>42</v>
      </c>
      <c r="BG23" s="729"/>
      <c r="BH23" s="729"/>
      <c r="BI23" s="729"/>
      <c r="BJ23" s="730"/>
      <c r="BK23" s="731"/>
      <c r="BL23" s="722"/>
      <c r="BM23" s="723"/>
      <c r="BN23" s="724"/>
      <c r="BO23" s="725"/>
      <c r="BP23" s="726"/>
    </row>
    <row r="24" spans="1:123" s="55" customFormat="1" ht="17.25" customHeight="1" x14ac:dyDescent="0.25">
      <c r="A24" s="467">
        <v>10</v>
      </c>
      <c r="B24" s="660" t="s">
        <v>85</v>
      </c>
      <c r="C24" s="661" t="s">
        <v>87</v>
      </c>
      <c r="D24" s="108">
        <v>4</v>
      </c>
      <c r="E24" s="219">
        <v>8</v>
      </c>
      <c r="F24" s="219">
        <v>6</v>
      </c>
      <c r="G24" s="107">
        <v>6</v>
      </c>
      <c r="H24" s="107">
        <v>6</v>
      </c>
      <c r="I24" s="414">
        <f t="shared" ref="I24" si="104">D25</f>
        <v>30</v>
      </c>
      <c r="J24" s="108">
        <v>6</v>
      </c>
      <c r="K24" s="219">
        <v>4</v>
      </c>
      <c r="L24" s="219">
        <v>0</v>
      </c>
      <c r="M24" s="107">
        <v>0</v>
      </c>
      <c r="N24" s="107">
        <v>6</v>
      </c>
      <c r="O24" s="414">
        <f t="shared" ref="O24" si="105">SUM(I24,J25)</f>
        <v>46</v>
      </c>
      <c r="P24" s="108">
        <v>8</v>
      </c>
      <c r="Q24" s="219">
        <v>10</v>
      </c>
      <c r="R24" s="219">
        <v>8</v>
      </c>
      <c r="S24" s="107">
        <v>0</v>
      </c>
      <c r="T24" s="107">
        <v>6</v>
      </c>
      <c r="U24" s="414">
        <f t="shared" ref="U24" si="106">SUM(O24,P25)</f>
        <v>78</v>
      </c>
      <c r="V24" s="108">
        <v>8</v>
      </c>
      <c r="W24" s="219">
        <v>10</v>
      </c>
      <c r="X24" s="219">
        <v>0</v>
      </c>
      <c r="Y24" s="107">
        <v>0</v>
      </c>
      <c r="Z24" s="107">
        <v>0</v>
      </c>
      <c r="AA24" s="414">
        <f t="shared" ref="AA24" si="107">SUM(U24,V25)</f>
        <v>96</v>
      </c>
      <c r="AB24" s="108">
        <v>0</v>
      </c>
      <c r="AC24" s="219">
        <v>10</v>
      </c>
      <c r="AD24" s="219">
        <v>4</v>
      </c>
      <c r="AE24" s="107">
        <v>0</v>
      </c>
      <c r="AF24" s="107">
        <v>6</v>
      </c>
      <c r="AG24" s="414">
        <f t="shared" ref="AG24" si="108">SUM(AA24,AB25)</f>
        <v>116</v>
      </c>
      <c r="AH24" s="108">
        <v>8</v>
      </c>
      <c r="AI24" s="219">
        <v>8</v>
      </c>
      <c r="AJ24" s="219">
        <v>6</v>
      </c>
      <c r="AK24" s="107">
        <v>4</v>
      </c>
      <c r="AL24" s="107">
        <v>8</v>
      </c>
      <c r="AM24" s="414">
        <f t="shared" ref="AM24" si="109">SUM(AG24,AH25)</f>
        <v>150</v>
      </c>
      <c r="AN24" s="108">
        <v>0</v>
      </c>
      <c r="AO24" s="219">
        <v>10</v>
      </c>
      <c r="AP24" s="219">
        <v>4</v>
      </c>
      <c r="AQ24" s="107">
        <v>4</v>
      </c>
      <c r="AR24" s="107">
        <v>6</v>
      </c>
      <c r="AS24" s="414">
        <f t="shared" ref="AS24" si="110">SUM(AM24,AN25)</f>
        <v>174</v>
      </c>
      <c r="AT24" s="108">
        <v>10</v>
      </c>
      <c r="AU24" s="219">
        <v>4</v>
      </c>
      <c r="AV24" s="219">
        <v>0</v>
      </c>
      <c r="AW24" s="107">
        <v>0</v>
      </c>
      <c r="AX24" s="107">
        <v>6</v>
      </c>
      <c r="AY24" s="414">
        <f t="shared" ref="AY24" si="111">SUM(AS24,AT25)</f>
        <v>194</v>
      </c>
      <c r="AZ24" s="108">
        <v>6</v>
      </c>
      <c r="BA24" s="219">
        <v>10</v>
      </c>
      <c r="BB24" s="219">
        <v>4</v>
      </c>
      <c r="BC24" s="107">
        <v>0</v>
      </c>
      <c r="BD24" s="107">
        <v>0</v>
      </c>
      <c r="BE24" s="414">
        <f t="shared" ref="BE24" si="112">SUM(AY24,AZ25)</f>
        <v>214</v>
      </c>
      <c r="BF24" s="108">
        <v>4</v>
      </c>
      <c r="BG24" s="219">
        <v>10</v>
      </c>
      <c r="BH24" s="219">
        <v>0</v>
      </c>
      <c r="BI24" s="107">
        <v>0</v>
      </c>
      <c r="BJ24" s="107">
        <v>6</v>
      </c>
      <c r="BK24" s="478">
        <f t="shared" ref="BK24" si="113">SUM(BE24,BF25)</f>
        <v>234</v>
      </c>
      <c r="BL24" s="479">
        <f t="shared" ref="BL24" si="114">COUNTIF(D24:H24,"=10")+COUNTIF(J24:N24,"=10")+COUNTIF(P24:T24,"=10")+COUNTIF(V24:Z24,"=10")+COUNTIF(AB24:AF24,"=10")+COUNTIF(AH24:AL24,"=10")+COUNTIF(AN24:AR24,"=10")+COUNTIF(AT24:AX24,"=10")+COUNTIF(AZ24:BD24,"=10")+COUNTIF(BF24:BJ24,"=10")</f>
        <v>7</v>
      </c>
      <c r="BM24" s="480">
        <f t="shared" ref="BM24" si="115">COUNTIF(D24:H24,"=8")+COUNTIF(J24:N24,"=8")+COUNTIF(P24:T24,"=8")+COUNTIF(V24:Z24,"=8")+COUNTIF(AB24:AF24,"=8")+COUNTIF(AH24:AL24,"=8")+COUNTIF(AN24:AR24,"=8")+COUNTIF(AT24:AX24,"=8")+COUNTIF(AZ24:BD24,"=8")+COUNTIF(BF24:BJ24,"=8")</f>
        <v>7</v>
      </c>
      <c r="BN24" s="469">
        <f t="shared" ref="BN24" si="116">SUM(BF25,AZ25,AT25,AN25,AH25,AB25,V25,P25,J25,D25)</f>
        <v>234</v>
      </c>
      <c r="BO24" s="289">
        <v>7</v>
      </c>
      <c r="BP24" s="290"/>
    </row>
    <row r="25" spans="1:123" s="55" customFormat="1" ht="17.25" customHeight="1" x14ac:dyDescent="0.25">
      <c r="A25" s="472"/>
      <c r="B25" s="658"/>
      <c r="C25" s="659"/>
      <c r="D25" s="482">
        <f>SUM(D24:H24)</f>
        <v>30</v>
      </c>
      <c r="E25" s="483"/>
      <c r="F25" s="483"/>
      <c r="G25" s="483"/>
      <c r="H25" s="484"/>
      <c r="I25" s="415"/>
      <c r="J25" s="482">
        <f>SUM(J24:N24)</f>
        <v>16</v>
      </c>
      <c r="K25" s="483"/>
      <c r="L25" s="483"/>
      <c r="M25" s="483"/>
      <c r="N25" s="484"/>
      <c r="O25" s="415"/>
      <c r="P25" s="482">
        <f>SUM(P24:T24)</f>
        <v>32</v>
      </c>
      <c r="Q25" s="483"/>
      <c r="R25" s="483"/>
      <c r="S25" s="483"/>
      <c r="T25" s="484"/>
      <c r="U25" s="415"/>
      <c r="V25" s="482">
        <f>SUM(V24:Z24)</f>
        <v>18</v>
      </c>
      <c r="W25" s="483"/>
      <c r="X25" s="483"/>
      <c r="Y25" s="483"/>
      <c r="Z25" s="484"/>
      <c r="AA25" s="415"/>
      <c r="AB25" s="482">
        <f>SUM(AB24:AF24)</f>
        <v>20</v>
      </c>
      <c r="AC25" s="483"/>
      <c r="AD25" s="483"/>
      <c r="AE25" s="483"/>
      <c r="AF25" s="484"/>
      <c r="AG25" s="415"/>
      <c r="AH25" s="482">
        <f>SUM(AH24:AL24)</f>
        <v>34</v>
      </c>
      <c r="AI25" s="483"/>
      <c r="AJ25" s="483"/>
      <c r="AK25" s="483"/>
      <c r="AL25" s="484"/>
      <c r="AM25" s="415"/>
      <c r="AN25" s="482">
        <f>SUM(AN24:AR24)</f>
        <v>24</v>
      </c>
      <c r="AO25" s="483"/>
      <c r="AP25" s="483"/>
      <c r="AQ25" s="483"/>
      <c r="AR25" s="484"/>
      <c r="AS25" s="415"/>
      <c r="AT25" s="482">
        <f>SUM(AT24:AX24)</f>
        <v>20</v>
      </c>
      <c r="AU25" s="483"/>
      <c r="AV25" s="483"/>
      <c r="AW25" s="483"/>
      <c r="AX25" s="484"/>
      <c r="AY25" s="415"/>
      <c r="AZ25" s="482">
        <f>SUM(AZ24:BD24)</f>
        <v>20</v>
      </c>
      <c r="BA25" s="483"/>
      <c r="BB25" s="483"/>
      <c r="BC25" s="483"/>
      <c r="BD25" s="484"/>
      <c r="BE25" s="415"/>
      <c r="BF25" s="482">
        <f>SUM(BF24:BJ24)</f>
        <v>20</v>
      </c>
      <c r="BG25" s="483"/>
      <c r="BH25" s="483"/>
      <c r="BI25" s="483"/>
      <c r="BJ25" s="484"/>
      <c r="BK25" s="481"/>
      <c r="BL25" s="479"/>
      <c r="BM25" s="480"/>
      <c r="BN25" s="469"/>
      <c r="BO25" s="289"/>
      <c r="BP25" s="290"/>
    </row>
    <row r="26" spans="1:123" s="55" customFormat="1" ht="17.25" customHeight="1" x14ac:dyDescent="0.25">
      <c r="A26" s="719">
        <v>11</v>
      </c>
      <c r="B26" s="764" t="s">
        <v>101</v>
      </c>
      <c r="C26" s="765" t="s">
        <v>40</v>
      </c>
      <c r="D26" s="720">
        <v>8</v>
      </c>
      <c r="E26" s="732">
        <v>8</v>
      </c>
      <c r="F26" s="732">
        <v>8</v>
      </c>
      <c r="G26" s="733">
        <v>0</v>
      </c>
      <c r="H26" s="733">
        <v>0</v>
      </c>
      <c r="I26" s="684">
        <f t="shared" ref="I26" si="117">D27</f>
        <v>24</v>
      </c>
      <c r="J26" s="720">
        <v>8</v>
      </c>
      <c r="K26" s="732">
        <v>10</v>
      </c>
      <c r="L26" s="732">
        <v>0</v>
      </c>
      <c r="M26" s="733">
        <v>0</v>
      </c>
      <c r="N26" s="733">
        <v>0</v>
      </c>
      <c r="O26" s="684">
        <f t="shared" ref="O26" si="118">SUM(I26,J27)</f>
        <v>42</v>
      </c>
      <c r="P26" s="720">
        <v>0</v>
      </c>
      <c r="Q26" s="732">
        <v>8</v>
      </c>
      <c r="R26" s="732">
        <v>0</v>
      </c>
      <c r="S26" s="733">
        <v>0</v>
      </c>
      <c r="T26" s="733">
        <v>6</v>
      </c>
      <c r="U26" s="684">
        <f t="shared" ref="U26" si="119">SUM(O26,P27)</f>
        <v>56</v>
      </c>
      <c r="V26" s="720">
        <v>0</v>
      </c>
      <c r="W26" s="732">
        <v>6</v>
      </c>
      <c r="X26" s="732">
        <v>0</v>
      </c>
      <c r="Y26" s="733">
        <v>0</v>
      </c>
      <c r="Z26" s="733">
        <v>0</v>
      </c>
      <c r="AA26" s="684">
        <f t="shared" ref="AA26" si="120">SUM(U26,V27)</f>
        <v>62</v>
      </c>
      <c r="AB26" s="720">
        <v>0</v>
      </c>
      <c r="AC26" s="732">
        <v>10</v>
      </c>
      <c r="AD26" s="732">
        <v>6</v>
      </c>
      <c r="AE26" s="733">
        <v>0</v>
      </c>
      <c r="AF26" s="733">
        <v>0</v>
      </c>
      <c r="AG26" s="684">
        <f t="shared" ref="AG26" si="121">SUM(AA26,AB27)</f>
        <v>78</v>
      </c>
      <c r="AH26" s="720">
        <v>4</v>
      </c>
      <c r="AI26" s="732">
        <v>10</v>
      </c>
      <c r="AJ26" s="732">
        <v>10</v>
      </c>
      <c r="AK26" s="733">
        <v>8</v>
      </c>
      <c r="AL26" s="733">
        <v>0</v>
      </c>
      <c r="AM26" s="684">
        <f t="shared" ref="AM26" si="122">SUM(AG26,AH27)</f>
        <v>110</v>
      </c>
      <c r="AN26" s="720">
        <v>0</v>
      </c>
      <c r="AO26" s="732">
        <v>8</v>
      </c>
      <c r="AP26" s="732">
        <v>6</v>
      </c>
      <c r="AQ26" s="733">
        <v>0</v>
      </c>
      <c r="AR26" s="733">
        <v>0</v>
      </c>
      <c r="AS26" s="684">
        <f t="shared" ref="AS26" si="123">SUM(AM26,AN27)</f>
        <v>124</v>
      </c>
      <c r="AT26" s="720">
        <v>4</v>
      </c>
      <c r="AU26" s="732">
        <v>10</v>
      </c>
      <c r="AV26" s="732">
        <v>4</v>
      </c>
      <c r="AW26" s="733">
        <v>0</v>
      </c>
      <c r="AX26" s="733">
        <v>0</v>
      </c>
      <c r="AY26" s="684">
        <f t="shared" ref="AY26" si="124">SUM(AS26,AT27)</f>
        <v>142</v>
      </c>
      <c r="AZ26" s="720">
        <v>8</v>
      </c>
      <c r="BA26" s="732">
        <v>4</v>
      </c>
      <c r="BB26" s="732">
        <v>4</v>
      </c>
      <c r="BC26" s="733">
        <v>0</v>
      </c>
      <c r="BD26" s="733">
        <v>6</v>
      </c>
      <c r="BE26" s="684">
        <f t="shared" ref="BE26" si="125">SUM(AY26,AZ27)</f>
        <v>164</v>
      </c>
      <c r="BF26" s="720">
        <v>8</v>
      </c>
      <c r="BG26" s="732">
        <v>10</v>
      </c>
      <c r="BH26" s="732">
        <v>0</v>
      </c>
      <c r="BI26" s="733">
        <v>0</v>
      </c>
      <c r="BJ26" s="733">
        <v>0</v>
      </c>
      <c r="BK26" s="721">
        <f t="shared" ref="BK26" si="126">SUM(BE26,BF27)</f>
        <v>182</v>
      </c>
      <c r="BL26" s="722">
        <f t="shared" ref="BL26" si="127">COUNTIF(D26:H26,"=10")+COUNTIF(J26:N26,"=10")+COUNTIF(P26:T26,"=10")+COUNTIF(V26:Z26,"=10")+COUNTIF(AB26:AF26,"=10")+COUNTIF(AH26:AL26,"=10")+COUNTIF(AN26:AR26,"=10")+COUNTIF(AT26:AX26,"=10")+COUNTIF(AZ26:BD26,"=10")+COUNTIF(BF26:BJ26,"=10")</f>
        <v>6</v>
      </c>
      <c r="BM26" s="723">
        <f t="shared" ref="BM26" si="128">COUNTIF(D26:H26,"=8")+COUNTIF(J26:N26,"=8")+COUNTIF(P26:T26,"=8")+COUNTIF(V26:Z26,"=8")+COUNTIF(AB26:AF26,"=8")+COUNTIF(AH26:AL26,"=8")+COUNTIF(AN26:AR26,"=8")+COUNTIF(AT26:AX26,"=8")+COUNTIF(AZ26:BD26,"=8")+COUNTIF(BF26:BJ26,"=8")</f>
        <v>9</v>
      </c>
      <c r="BN26" s="724">
        <f t="shared" ref="BN26" si="129">SUM(BF27,AZ27,AT27,AN27,AH27,AB27,V27,P27,J27,D27)</f>
        <v>182</v>
      </c>
      <c r="BO26" s="725">
        <v>11</v>
      </c>
      <c r="BP26" s="726"/>
    </row>
    <row r="27" spans="1:123" s="55" customFormat="1" ht="17.25" customHeight="1" thickBot="1" x14ac:dyDescent="0.3">
      <c r="A27" s="734"/>
      <c r="B27" s="768"/>
      <c r="C27" s="769"/>
      <c r="D27" s="712">
        <f>SUM(D26:H26)</f>
        <v>24</v>
      </c>
      <c r="E27" s="713"/>
      <c r="F27" s="713"/>
      <c r="G27" s="713"/>
      <c r="H27" s="714"/>
      <c r="I27" s="715"/>
      <c r="J27" s="712">
        <f>SUM(J26:N26)</f>
        <v>18</v>
      </c>
      <c r="K27" s="713"/>
      <c r="L27" s="713"/>
      <c r="M27" s="713"/>
      <c r="N27" s="714"/>
      <c r="O27" s="715"/>
      <c r="P27" s="712">
        <f>SUM(P26:T26)</f>
        <v>14</v>
      </c>
      <c r="Q27" s="713"/>
      <c r="R27" s="713"/>
      <c r="S27" s="713"/>
      <c r="T27" s="714"/>
      <c r="U27" s="715"/>
      <c r="V27" s="712">
        <f>SUM(V26:Z26)</f>
        <v>6</v>
      </c>
      <c r="W27" s="713"/>
      <c r="X27" s="713"/>
      <c r="Y27" s="713"/>
      <c r="Z27" s="714"/>
      <c r="AA27" s="715"/>
      <c r="AB27" s="712">
        <f>SUM(AB26:AF26)</f>
        <v>16</v>
      </c>
      <c r="AC27" s="713"/>
      <c r="AD27" s="713"/>
      <c r="AE27" s="713"/>
      <c r="AF27" s="714"/>
      <c r="AG27" s="715"/>
      <c r="AH27" s="712">
        <f>SUM(AH26:AL26)</f>
        <v>32</v>
      </c>
      <c r="AI27" s="713"/>
      <c r="AJ27" s="713"/>
      <c r="AK27" s="713"/>
      <c r="AL27" s="714"/>
      <c r="AM27" s="715"/>
      <c r="AN27" s="712">
        <f>SUM(AN26:AR26)</f>
        <v>14</v>
      </c>
      <c r="AO27" s="713"/>
      <c r="AP27" s="713"/>
      <c r="AQ27" s="713"/>
      <c r="AR27" s="714"/>
      <c r="AS27" s="715"/>
      <c r="AT27" s="712">
        <f>SUM(AT26:AX26)</f>
        <v>18</v>
      </c>
      <c r="AU27" s="713"/>
      <c r="AV27" s="713"/>
      <c r="AW27" s="713"/>
      <c r="AX27" s="714"/>
      <c r="AY27" s="715"/>
      <c r="AZ27" s="712">
        <f>SUM(AZ26:BD26)</f>
        <v>22</v>
      </c>
      <c r="BA27" s="713"/>
      <c r="BB27" s="713"/>
      <c r="BC27" s="713"/>
      <c r="BD27" s="714"/>
      <c r="BE27" s="715"/>
      <c r="BF27" s="712">
        <f>SUM(BF26:BJ26)</f>
        <v>18</v>
      </c>
      <c r="BG27" s="713"/>
      <c r="BH27" s="713"/>
      <c r="BI27" s="713"/>
      <c r="BJ27" s="714"/>
      <c r="BK27" s="735"/>
      <c r="BL27" s="736"/>
      <c r="BM27" s="737"/>
      <c r="BN27" s="738"/>
      <c r="BO27" s="739"/>
      <c r="BP27" s="740"/>
    </row>
  </sheetData>
  <sortState ref="B63:D84">
    <sortCondition descending="1" ref="D63:D84"/>
  </sortState>
  <mergeCells count="335">
    <mergeCell ref="D4:H4"/>
    <mergeCell ref="E5:G5"/>
    <mergeCell ref="K5:M5"/>
    <mergeCell ref="Q5:S5"/>
    <mergeCell ref="W5:Y5"/>
    <mergeCell ref="BN6:BN7"/>
    <mergeCell ref="D7:H7"/>
    <mergeCell ref="J7:N7"/>
    <mergeCell ref="P7:T7"/>
    <mergeCell ref="V7:Z7"/>
    <mergeCell ref="AB7:AF7"/>
    <mergeCell ref="AH7:AL7"/>
    <mergeCell ref="AN7:AR7"/>
    <mergeCell ref="AT7:AX7"/>
    <mergeCell ref="AZ7:BD7"/>
    <mergeCell ref="BF7:BJ7"/>
    <mergeCell ref="AY6:AY7"/>
    <mergeCell ref="BE6:BE7"/>
    <mergeCell ref="BK6:BK7"/>
    <mergeCell ref="BL6:BL7"/>
    <mergeCell ref="BM6:BM7"/>
    <mergeCell ref="U6:U7"/>
    <mergeCell ref="AA6:AA7"/>
    <mergeCell ref="AG6:AG7"/>
    <mergeCell ref="I6:I7"/>
    <mergeCell ref="O6:O7"/>
    <mergeCell ref="BN4:BN5"/>
    <mergeCell ref="BK4:BK5"/>
    <mergeCell ref="BL4:BL5"/>
    <mergeCell ref="BM4:BM5"/>
    <mergeCell ref="AG4:AG5"/>
    <mergeCell ref="AM4:AM5"/>
    <mergeCell ref="AS4:AS5"/>
    <mergeCell ref="AT4:AX4"/>
    <mergeCell ref="AZ4:BD4"/>
    <mergeCell ref="BF4:BJ4"/>
    <mergeCell ref="BE4:BE5"/>
    <mergeCell ref="BA5:BC5"/>
    <mergeCell ref="BG5:BI5"/>
    <mergeCell ref="BO4:BP5"/>
    <mergeCell ref="AC5:AE5"/>
    <mergeCell ref="AI5:AK5"/>
    <mergeCell ref="AO5:AQ5"/>
    <mergeCell ref="AU5:AW5"/>
    <mergeCell ref="AY4:AY5"/>
    <mergeCell ref="U4:U5"/>
    <mergeCell ref="AA4:AA5"/>
    <mergeCell ref="BO6:BP7"/>
    <mergeCell ref="AM6:AM7"/>
    <mergeCell ref="AS6:AS7"/>
    <mergeCell ref="BO8:BP9"/>
    <mergeCell ref="A10:A11"/>
    <mergeCell ref="B10:B11"/>
    <mergeCell ref="C10:C11"/>
    <mergeCell ref="I10:I11"/>
    <mergeCell ref="O10:O11"/>
    <mergeCell ref="U10:U11"/>
    <mergeCell ref="AA10:AA11"/>
    <mergeCell ref="AG10:AG11"/>
    <mergeCell ref="AM10:AM11"/>
    <mergeCell ref="AS10:AS11"/>
    <mergeCell ref="AY10:AY11"/>
    <mergeCell ref="BE10:BE11"/>
    <mergeCell ref="BK10:BK11"/>
    <mergeCell ref="BL10:BL11"/>
    <mergeCell ref="BM10:BM11"/>
    <mergeCell ref="BN10:BN11"/>
    <mergeCell ref="BO10:BP11"/>
    <mergeCell ref="BF11:BJ11"/>
    <mergeCell ref="P11:T11"/>
    <mergeCell ref="BK8:BK9"/>
    <mergeCell ref="BL8:BL9"/>
    <mergeCell ref="BM8:BM9"/>
    <mergeCell ref="AB11:AF11"/>
    <mergeCell ref="A12:A13"/>
    <mergeCell ref="B12:B13"/>
    <mergeCell ref="C12:C13"/>
    <mergeCell ref="I12:I13"/>
    <mergeCell ref="O12:O13"/>
    <mergeCell ref="D11:H11"/>
    <mergeCell ref="J11:N11"/>
    <mergeCell ref="D9:H9"/>
    <mergeCell ref="J9:N9"/>
    <mergeCell ref="A8:A9"/>
    <mergeCell ref="B8:B9"/>
    <mergeCell ref="C8:C9"/>
    <mergeCell ref="I8:I9"/>
    <mergeCell ref="O8:O9"/>
    <mergeCell ref="AH11:AL11"/>
    <mergeCell ref="AN11:AR11"/>
    <mergeCell ref="AT11:AX11"/>
    <mergeCell ref="AZ11:BD11"/>
    <mergeCell ref="V11:Z11"/>
    <mergeCell ref="A4:A5"/>
    <mergeCell ref="B4:B5"/>
    <mergeCell ref="C4:C5"/>
    <mergeCell ref="I4:I5"/>
    <mergeCell ref="J4:N4"/>
    <mergeCell ref="P4:T4"/>
    <mergeCell ref="V4:Z4"/>
    <mergeCell ref="AB4:AF4"/>
    <mergeCell ref="AH4:AL4"/>
    <mergeCell ref="AN4:AR4"/>
    <mergeCell ref="O4:O5"/>
    <mergeCell ref="A6:A7"/>
    <mergeCell ref="B6:B7"/>
    <mergeCell ref="C6:C7"/>
    <mergeCell ref="AY8:AY9"/>
    <mergeCell ref="V9:Z9"/>
    <mergeCell ref="AB9:AF9"/>
    <mergeCell ref="AH9:AL9"/>
    <mergeCell ref="P9:T9"/>
    <mergeCell ref="BK12:BK13"/>
    <mergeCell ref="BL12:BL13"/>
    <mergeCell ref="BM12:BM13"/>
    <mergeCell ref="BN12:BN13"/>
    <mergeCell ref="BO12:BP13"/>
    <mergeCell ref="D13:H13"/>
    <mergeCell ref="J13:N13"/>
    <mergeCell ref="P13:T13"/>
    <mergeCell ref="V13:Z13"/>
    <mergeCell ref="AB13:AF13"/>
    <mergeCell ref="AH13:AL13"/>
    <mergeCell ref="AN13:AR13"/>
    <mergeCell ref="AT13:AX13"/>
    <mergeCell ref="AZ13:BD13"/>
    <mergeCell ref="BF13:BJ13"/>
    <mergeCell ref="AS12:AS13"/>
    <mergeCell ref="AY12:AY13"/>
    <mergeCell ref="BE12:BE13"/>
    <mergeCell ref="U12:U13"/>
    <mergeCell ref="AA12:AA13"/>
    <mergeCell ref="AG12:AG13"/>
    <mergeCell ref="AM12:AM13"/>
    <mergeCell ref="BN8:BN9"/>
    <mergeCell ref="BF9:BJ9"/>
    <mergeCell ref="BE8:BE9"/>
    <mergeCell ref="AN9:AR9"/>
    <mergeCell ref="AT9:AX9"/>
    <mergeCell ref="AZ9:BD9"/>
    <mergeCell ref="U8:U9"/>
    <mergeCell ref="AA8:AA9"/>
    <mergeCell ref="AG8:AG9"/>
    <mergeCell ref="AM8:AM9"/>
    <mergeCell ref="AS8:AS9"/>
    <mergeCell ref="A14:A15"/>
    <mergeCell ref="B14:B15"/>
    <mergeCell ref="C14:C15"/>
    <mergeCell ref="I14:I15"/>
    <mergeCell ref="O14:O15"/>
    <mergeCell ref="U14:U15"/>
    <mergeCell ref="AA14:AA15"/>
    <mergeCell ref="AG14:AG15"/>
    <mergeCell ref="AM14:AM15"/>
    <mergeCell ref="AS14:AS15"/>
    <mergeCell ref="AY14:AY15"/>
    <mergeCell ref="BE14:BE15"/>
    <mergeCell ref="BK14:BK15"/>
    <mergeCell ref="BL14:BL15"/>
    <mergeCell ref="BM14:BM15"/>
    <mergeCell ref="BN14:BN15"/>
    <mergeCell ref="BO14:BP15"/>
    <mergeCell ref="D15:H15"/>
    <mergeCell ref="J15:N15"/>
    <mergeCell ref="P15:T15"/>
    <mergeCell ref="V15:Z15"/>
    <mergeCell ref="AB15:AF15"/>
    <mergeCell ref="AH15:AL15"/>
    <mergeCell ref="AN15:AR15"/>
    <mergeCell ref="AT15:AX15"/>
    <mergeCell ref="AZ15:BD15"/>
    <mergeCell ref="BF15:BJ15"/>
    <mergeCell ref="A16:A17"/>
    <mergeCell ref="B16:B17"/>
    <mergeCell ref="C16:C17"/>
    <mergeCell ref="I16:I17"/>
    <mergeCell ref="O16:O17"/>
    <mergeCell ref="U16:U17"/>
    <mergeCell ref="AA16:AA17"/>
    <mergeCell ref="AG16:AG17"/>
    <mergeCell ref="AM16:AM17"/>
    <mergeCell ref="AS16:AS17"/>
    <mergeCell ref="AY16:AY17"/>
    <mergeCell ref="BE16:BE17"/>
    <mergeCell ref="BK16:BK17"/>
    <mergeCell ref="BL16:BL17"/>
    <mergeCell ref="BM16:BM17"/>
    <mergeCell ref="BN16:BN17"/>
    <mergeCell ref="BO16:BP17"/>
    <mergeCell ref="D17:H17"/>
    <mergeCell ref="J17:N17"/>
    <mergeCell ref="P17:T17"/>
    <mergeCell ref="V17:Z17"/>
    <mergeCell ref="AB17:AF17"/>
    <mergeCell ref="AH17:AL17"/>
    <mergeCell ref="AN17:AR17"/>
    <mergeCell ref="AT17:AX17"/>
    <mergeCell ref="AZ17:BD17"/>
    <mergeCell ref="BF17:BJ17"/>
    <mergeCell ref="A18:A19"/>
    <mergeCell ref="B18:B19"/>
    <mergeCell ref="C18:C19"/>
    <mergeCell ref="I18:I19"/>
    <mergeCell ref="O18:O19"/>
    <mergeCell ref="U18:U19"/>
    <mergeCell ref="AA18:AA19"/>
    <mergeCell ref="AG18:AG19"/>
    <mergeCell ref="AM18:AM19"/>
    <mergeCell ref="AS18:AS19"/>
    <mergeCell ref="AY18:AY19"/>
    <mergeCell ref="BE18:BE19"/>
    <mergeCell ref="BK18:BK19"/>
    <mergeCell ref="BL18:BL19"/>
    <mergeCell ref="BM18:BM19"/>
    <mergeCell ref="BN18:BN19"/>
    <mergeCell ref="BO18:BP19"/>
    <mergeCell ref="D19:H19"/>
    <mergeCell ref="J19:N19"/>
    <mergeCell ref="P19:T19"/>
    <mergeCell ref="V19:Z19"/>
    <mergeCell ref="AB19:AF19"/>
    <mergeCell ref="AH19:AL19"/>
    <mergeCell ref="AN19:AR19"/>
    <mergeCell ref="AT19:AX19"/>
    <mergeCell ref="AZ19:BD19"/>
    <mergeCell ref="BF19:BJ19"/>
    <mergeCell ref="A20:A21"/>
    <mergeCell ref="B20:B21"/>
    <mergeCell ref="C20:C21"/>
    <mergeCell ref="I20:I21"/>
    <mergeCell ref="O20:O21"/>
    <mergeCell ref="U20:U21"/>
    <mergeCell ref="AA20:AA21"/>
    <mergeCell ref="AG20:AG21"/>
    <mergeCell ref="AM20:AM21"/>
    <mergeCell ref="AS20:AS21"/>
    <mergeCell ref="AY20:AY21"/>
    <mergeCell ref="BE20:BE21"/>
    <mergeCell ref="BK20:BK21"/>
    <mergeCell ref="BL20:BL21"/>
    <mergeCell ref="BM20:BM21"/>
    <mergeCell ref="BN20:BN21"/>
    <mergeCell ref="BO20:BP21"/>
    <mergeCell ref="D21:H21"/>
    <mergeCell ref="J21:N21"/>
    <mergeCell ref="P21:T21"/>
    <mergeCell ref="V21:Z21"/>
    <mergeCell ref="AB21:AF21"/>
    <mergeCell ref="AH21:AL21"/>
    <mergeCell ref="AN21:AR21"/>
    <mergeCell ref="AT21:AX21"/>
    <mergeCell ref="AZ21:BD21"/>
    <mergeCell ref="BF21:BJ21"/>
    <mergeCell ref="A22:A23"/>
    <mergeCell ref="B22:B23"/>
    <mergeCell ref="C22:C23"/>
    <mergeCell ref="I22:I23"/>
    <mergeCell ref="O22:O23"/>
    <mergeCell ref="U22:U23"/>
    <mergeCell ref="AA22:AA23"/>
    <mergeCell ref="AG22:AG23"/>
    <mergeCell ref="AM22:AM23"/>
    <mergeCell ref="AS22:AS23"/>
    <mergeCell ref="AY22:AY23"/>
    <mergeCell ref="BE22:BE23"/>
    <mergeCell ref="BK22:BK23"/>
    <mergeCell ref="BL22:BL23"/>
    <mergeCell ref="BM22:BM23"/>
    <mergeCell ref="BN22:BN23"/>
    <mergeCell ref="BO22:BP23"/>
    <mergeCell ref="D23:H23"/>
    <mergeCell ref="J23:N23"/>
    <mergeCell ref="P23:T23"/>
    <mergeCell ref="V23:Z23"/>
    <mergeCell ref="AB23:AF23"/>
    <mergeCell ref="AH23:AL23"/>
    <mergeCell ref="AN23:AR23"/>
    <mergeCell ref="AT23:AX23"/>
    <mergeCell ref="AZ23:BD23"/>
    <mergeCell ref="BF23:BJ23"/>
    <mergeCell ref="A24:A25"/>
    <mergeCell ref="B24:B25"/>
    <mergeCell ref="C24:C25"/>
    <mergeCell ref="I24:I25"/>
    <mergeCell ref="O24:O25"/>
    <mergeCell ref="U24:U25"/>
    <mergeCell ref="AA24:AA25"/>
    <mergeCell ref="AG24:AG25"/>
    <mergeCell ref="AM24:AM25"/>
    <mergeCell ref="AS24:AS25"/>
    <mergeCell ref="AY24:AY25"/>
    <mergeCell ref="BE24:BE25"/>
    <mergeCell ref="BK24:BK25"/>
    <mergeCell ref="BL24:BL25"/>
    <mergeCell ref="BM24:BM25"/>
    <mergeCell ref="BN24:BN25"/>
    <mergeCell ref="BO24:BP25"/>
    <mergeCell ref="D25:H25"/>
    <mergeCell ref="J25:N25"/>
    <mergeCell ref="P25:T25"/>
    <mergeCell ref="V25:Z25"/>
    <mergeCell ref="AB25:AF25"/>
    <mergeCell ref="AH25:AL25"/>
    <mergeCell ref="AN25:AR25"/>
    <mergeCell ref="AT25:AX25"/>
    <mergeCell ref="AZ25:BD25"/>
    <mergeCell ref="BF25:BJ25"/>
    <mergeCell ref="A26:A27"/>
    <mergeCell ref="B26:B27"/>
    <mergeCell ref="C26:C27"/>
    <mergeCell ref="I26:I27"/>
    <mergeCell ref="O26:O27"/>
    <mergeCell ref="U26:U27"/>
    <mergeCell ref="AA26:AA27"/>
    <mergeCell ref="AG26:AG27"/>
    <mergeCell ref="AM26:AM27"/>
    <mergeCell ref="AS26:AS27"/>
    <mergeCell ref="AY26:AY27"/>
    <mergeCell ref="BE26:BE27"/>
    <mergeCell ref="BK26:BK27"/>
    <mergeCell ref="BL26:BL27"/>
    <mergeCell ref="BM26:BM27"/>
    <mergeCell ref="BN26:BN27"/>
    <mergeCell ref="BO26:BP27"/>
    <mergeCell ref="D27:H27"/>
    <mergeCell ref="J27:N27"/>
    <mergeCell ref="P27:T27"/>
    <mergeCell ref="V27:Z27"/>
    <mergeCell ref="AB27:AF27"/>
    <mergeCell ref="AH27:AL27"/>
    <mergeCell ref="AN27:AR27"/>
    <mergeCell ref="AT27:AX27"/>
    <mergeCell ref="AZ27:BD27"/>
    <mergeCell ref="BF27:BJ27"/>
    <mergeCell ref="C2:O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L22" sqref="L22"/>
    </sheetView>
  </sheetViews>
  <sheetFormatPr defaultRowHeight="15" x14ac:dyDescent="0.25"/>
  <cols>
    <col min="1" max="1" width="3.28515625" bestFit="1" customWidth="1"/>
    <col min="2" max="2" width="25" bestFit="1" customWidth="1"/>
    <col min="3" max="3" width="8.7109375" bestFit="1" customWidth="1"/>
    <col min="4" max="5" width="9.42578125" customWidth="1"/>
    <col min="6" max="6" width="10.42578125" bestFit="1" customWidth="1"/>
    <col min="7" max="9" width="9.42578125" customWidth="1"/>
    <col min="10" max="10" width="12.5703125" bestFit="1" customWidth="1"/>
    <col min="11" max="11" width="9.42578125" customWidth="1"/>
    <col min="12" max="12" width="12.5703125" bestFit="1" customWidth="1"/>
  </cols>
  <sheetData>
    <row r="1" spans="1:13" ht="15.75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5.75" thickBot="1" x14ac:dyDescent="0.3">
      <c r="A2" s="37"/>
      <c r="B2" s="20"/>
      <c r="C2" s="799" t="s">
        <v>106</v>
      </c>
      <c r="D2" s="800"/>
      <c r="E2" s="800"/>
      <c r="F2" s="801"/>
      <c r="G2" s="38"/>
      <c r="H2" s="38"/>
      <c r="I2" s="38"/>
      <c r="J2" s="98"/>
      <c r="K2" s="98"/>
      <c r="L2" s="98"/>
      <c r="M2" s="11"/>
    </row>
    <row r="3" spans="1:13" ht="15.75" thickBot="1" x14ac:dyDescent="0.3">
      <c r="A3" s="37"/>
      <c r="B3" s="20"/>
      <c r="C3" s="38"/>
      <c r="D3" s="38"/>
      <c r="E3" s="38"/>
      <c r="F3" s="38"/>
      <c r="G3" s="38"/>
      <c r="H3" s="38"/>
      <c r="I3" s="38"/>
      <c r="J3" s="98"/>
      <c r="K3" s="98"/>
      <c r="L3" s="98"/>
      <c r="M3" s="11"/>
    </row>
    <row r="4" spans="1:13" s="11" customFormat="1" ht="15.75" thickBot="1" x14ac:dyDescent="0.3">
      <c r="A4" s="30" t="s">
        <v>0</v>
      </c>
      <c r="B4" s="206" t="s">
        <v>1</v>
      </c>
      <c r="C4" s="30" t="s">
        <v>43</v>
      </c>
      <c r="D4" s="30" t="s">
        <v>45</v>
      </c>
      <c r="E4" s="30" t="s">
        <v>67</v>
      </c>
      <c r="F4" s="30" t="s">
        <v>17</v>
      </c>
      <c r="G4" s="30" t="s">
        <v>27</v>
      </c>
      <c r="H4" s="30" t="s">
        <v>16</v>
      </c>
      <c r="I4" s="30" t="s">
        <v>68</v>
      </c>
      <c r="J4" s="30" t="s">
        <v>66</v>
      </c>
      <c r="K4" s="200" t="s">
        <v>23</v>
      </c>
      <c r="L4" s="30" t="s">
        <v>14</v>
      </c>
    </row>
    <row r="5" spans="1:13" s="11" customFormat="1" ht="15.75" customHeight="1" x14ac:dyDescent="0.25">
      <c r="A5" s="117">
        <v>1</v>
      </c>
      <c r="B5" s="612" t="s">
        <v>86</v>
      </c>
      <c r="C5" s="773">
        <v>4</v>
      </c>
      <c r="D5" s="774">
        <v>3</v>
      </c>
      <c r="E5" s="774">
        <v>3</v>
      </c>
      <c r="F5" s="774">
        <v>3</v>
      </c>
      <c r="G5" s="775">
        <v>1</v>
      </c>
      <c r="H5" s="775">
        <v>1</v>
      </c>
      <c r="I5" s="774"/>
      <c r="J5" s="774">
        <v>3</v>
      </c>
      <c r="K5" s="117">
        <f>SUM(C5:J5)</f>
        <v>18</v>
      </c>
      <c r="L5" s="798">
        <v>1</v>
      </c>
    </row>
    <row r="6" spans="1:13" s="11" customFormat="1" ht="15.75" customHeight="1" x14ac:dyDescent="0.25">
      <c r="A6" s="135">
        <v>2</v>
      </c>
      <c r="B6" s="606" t="s">
        <v>26</v>
      </c>
      <c r="C6" s="776">
        <v>3</v>
      </c>
      <c r="D6" s="777"/>
      <c r="E6" s="777">
        <v>1</v>
      </c>
      <c r="F6" s="777">
        <v>4</v>
      </c>
      <c r="G6" s="778">
        <v>4</v>
      </c>
      <c r="H6" s="778"/>
      <c r="I6" s="777"/>
      <c r="J6" s="777">
        <v>2</v>
      </c>
      <c r="K6" s="135">
        <f>SUM(C6:J6)</f>
        <v>14</v>
      </c>
      <c r="L6" s="178">
        <v>2</v>
      </c>
    </row>
    <row r="7" spans="1:13" s="11" customFormat="1" ht="15.75" customHeight="1" x14ac:dyDescent="0.25">
      <c r="A7" s="50">
        <v>3</v>
      </c>
      <c r="B7" s="546" t="s">
        <v>85</v>
      </c>
      <c r="C7" s="779"/>
      <c r="D7" s="780">
        <v>4</v>
      </c>
      <c r="E7" s="780">
        <v>2</v>
      </c>
      <c r="F7" s="780">
        <v>2</v>
      </c>
      <c r="G7" s="781">
        <v>2</v>
      </c>
      <c r="H7" s="781">
        <v>3</v>
      </c>
      <c r="I7" s="780"/>
      <c r="J7" s="780"/>
      <c r="K7" s="50">
        <f>SUM(C7:J7)</f>
        <v>13</v>
      </c>
      <c r="L7" s="124">
        <v>3</v>
      </c>
    </row>
    <row r="8" spans="1:13" s="11" customFormat="1" ht="15.75" customHeight="1" x14ac:dyDescent="0.25">
      <c r="A8" s="7">
        <v>4</v>
      </c>
      <c r="B8" s="550" t="s">
        <v>28</v>
      </c>
      <c r="C8" s="782"/>
      <c r="D8" s="783"/>
      <c r="E8" s="783"/>
      <c r="F8" s="783"/>
      <c r="G8" s="784"/>
      <c r="H8" s="784">
        <v>4</v>
      </c>
      <c r="I8" s="783">
        <v>3</v>
      </c>
      <c r="J8" s="783">
        <v>4</v>
      </c>
      <c r="K8" s="7">
        <f>SUM(C8:J8)</f>
        <v>11</v>
      </c>
      <c r="L8" s="802">
        <v>4</v>
      </c>
    </row>
    <row r="9" spans="1:13" s="11" customFormat="1" ht="15.75" customHeight="1" x14ac:dyDescent="0.25">
      <c r="A9" s="587">
        <v>5</v>
      </c>
      <c r="B9" s="562" t="s">
        <v>92</v>
      </c>
      <c r="C9" s="785"/>
      <c r="D9" s="786">
        <v>1</v>
      </c>
      <c r="E9" s="786">
        <v>4</v>
      </c>
      <c r="F9" s="786"/>
      <c r="G9" s="787">
        <v>4</v>
      </c>
      <c r="H9" s="787"/>
      <c r="I9" s="786"/>
      <c r="J9" s="786"/>
      <c r="K9" s="587">
        <f>SUM(C9:J9)</f>
        <v>9</v>
      </c>
      <c r="L9" s="803">
        <v>5</v>
      </c>
    </row>
    <row r="10" spans="1:13" s="11" customFormat="1" ht="15.75" customHeight="1" x14ac:dyDescent="0.25">
      <c r="A10" s="70">
        <v>6</v>
      </c>
      <c r="B10" s="523" t="s">
        <v>97</v>
      </c>
      <c r="C10" s="788"/>
      <c r="D10" s="789"/>
      <c r="E10" s="789"/>
      <c r="F10" s="789">
        <v>1</v>
      </c>
      <c r="G10" s="790">
        <v>3</v>
      </c>
      <c r="H10" s="790">
        <v>2</v>
      </c>
      <c r="I10" s="789">
        <v>1</v>
      </c>
      <c r="J10" s="789"/>
      <c r="K10" s="70">
        <f>SUM(C10:J10)</f>
        <v>7</v>
      </c>
      <c r="L10" s="240">
        <v>6</v>
      </c>
    </row>
    <row r="11" spans="1:13" s="11" customFormat="1" ht="15.75" customHeight="1" x14ac:dyDescent="0.25">
      <c r="A11" s="587">
        <v>7</v>
      </c>
      <c r="B11" s="562" t="s">
        <v>41</v>
      </c>
      <c r="C11" s="785">
        <v>1</v>
      </c>
      <c r="D11" s="786"/>
      <c r="E11" s="786"/>
      <c r="F11" s="786"/>
      <c r="G11" s="787">
        <v>3</v>
      </c>
      <c r="H11" s="787"/>
      <c r="I11" s="786">
        <v>2</v>
      </c>
      <c r="J11" s="786"/>
      <c r="K11" s="587">
        <f>SUM(C11:J11)</f>
        <v>6</v>
      </c>
      <c r="L11" s="803">
        <v>7</v>
      </c>
    </row>
    <row r="12" spans="1:13" s="11" customFormat="1" ht="15.75" customHeight="1" x14ac:dyDescent="0.25">
      <c r="A12" s="7">
        <v>8</v>
      </c>
      <c r="B12" s="550" t="s">
        <v>42</v>
      </c>
      <c r="C12" s="782"/>
      <c r="D12" s="783"/>
      <c r="E12" s="783"/>
      <c r="F12" s="783"/>
      <c r="G12" s="784"/>
      <c r="H12" s="784"/>
      <c r="I12" s="783">
        <v>4</v>
      </c>
      <c r="J12" s="783">
        <v>1</v>
      </c>
      <c r="K12" s="7">
        <f>SUM(C12:J12)</f>
        <v>5</v>
      </c>
      <c r="L12" s="802">
        <v>8</v>
      </c>
    </row>
    <row r="13" spans="1:13" s="11" customFormat="1" ht="15.75" customHeight="1" x14ac:dyDescent="0.25">
      <c r="A13" s="587">
        <v>9</v>
      </c>
      <c r="B13" s="562" t="s">
        <v>90</v>
      </c>
      <c r="C13" s="785">
        <v>2</v>
      </c>
      <c r="D13" s="786">
        <v>2</v>
      </c>
      <c r="E13" s="786"/>
      <c r="F13" s="786"/>
      <c r="G13" s="787"/>
      <c r="H13" s="787"/>
      <c r="I13" s="786"/>
      <c r="J13" s="786"/>
      <c r="K13" s="587">
        <f>SUM(C13:J13)</f>
        <v>4</v>
      </c>
      <c r="L13" s="803">
        <v>9</v>
      </c>
    </row>
    <row r="14" spans="1:13" s="11" customFormat="1" ht="15.75" customHeight="1" x14ac:dyDescent="0.25">
      <c r="A14" s="7">
        <v>10</v>
      </c>
      <c r="B14" s="797" t="s">
        <v>93</v>
      </c>
      <c r="C14" s="791"/>
      <c r="D14" s="792"/>
      <c r="E14" s="792"/>
      <c r="F14" s="792"/>
      <c r="G14" s="792">
        <v>2</v>
      </c>
      <c r="H14" s="793"/>
      <c r="I14" s="783"/>
      <c r="J14" s="783"/>
      <c r="K14" s="7">
        <f>SUM(C14:J14)</f>
        <v>2</v>
      </c>
      <c r="L14" s="802">
        <v>10</v>
      </c>
    </row>
    <row r="15" spans="1:13" s="11" customFormat="1" ht="15.75" customHeight="1" x14ac:dyDescent="0.25">
      <c r="A15" s="587">
        <v>11</v>
      </c>
      <c r="B15" s="562" t="s">
        <v>103</v>
      </c>
      <c r="C15" s="785"/>
      <c r="D15" s="786"/>
      <c r="E15" s="786"/>
      <c r="F15" s="786"/>
      <c r="G15" s="787">
        <v>1</v>
      </c>
      <c r="H15" s="787"/>
      <c r="I15" s="786"/>
      <c r="J15" s="786"/>
      <c r="K15" s="587">
        <f>SUM(C15:J15)</f>
        <v>1</v>
      </c>
      <c r="L15" s="803">
        <v>11</v>
      </c>
    </row>
    <row r="16" spans="1:13" s="11" customFormat="1" ht="15.75" customHeight="1" thickBot="1" x14ac:dyDescent="0.3">
      <c r="A16" s="71">
        <v>12</v>
      </c>
      <c r="B16" s="551" t="s">
        <v>94</v>
      </c>
      <c r="C16" s="794"/>
      <c r="D16" s="795"/>
      <c r="E16" s="795"/>
      <c r="F16" s="795"/>
      <c r="G16" s="796"/>
      <c r="H16" s="796"/>
      <c r="I16" s="795"/>
      <c r="J16" s="795"/>
      <c r="K16" s="8">
        <f>SUM(C16:J16)</f>
        <v>0</v>
      </c>
      <c r="L16" s="804">
        <v>12</v>
      </c>
    </row>
    <row r="17" spans="1:13" s="11" customFormat="1" x14ac:dyDescent="0.25"/>
    <row r="18" spans="1:13" ht="24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3" ht="24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3" ht="24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3" ht="24" customHeight="1" x14ac:dyDescent="0.25"/>
    <row r="22" spans="1:13" ht="24" customHeight="1" x14ac:dyDescent="0.25"/>
    <row r="23" spans="1:13" ht="24" customHeight="1" x14ac:dyDescent="0.25"/>
    <row r="24" spans="1:13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11"/>
    </row>
    <row r="25" spans="1:13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11"/>
    </row>
    <row r="26" spans="1:13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11"/>
    </row>
    <row r="27" spans="1:13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11"/>
    </row>
    <row r="28" spans="1:13" x14ac:dyDescent="0.25">
      <c r="M28" s="11"/>
    </row>
    <row r="31" spans="1:13" s="55" customFormat="1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3" s="55" customFormat="1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s="55" customForma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s="55" customFormat="1" x14ac:dyDescent="0.25">
      <c r="A34"/>
      <c r="B34"/>
      <c r="C34"/>
      <c r="D34"/>
      <c r="E34"/>
      <c r="F34"/>
      <c r="G34"/>
      <c r="H34"/>
      <c r="I34"/>
      <c r="J34"/>
      <c r="K34"/>
      <c r="L34"/>
    </row>
  </sheetData>
  <sortState ref="A5:L16">
    <sortCondition descending="1" ref="K5:K16"/>
  </sortState>
  <mergeCells count="1">
    <mergeCell ref="C2:F2"/>
  </mergeCells>
  <pageMargins left="0.7" right="0.7" top="0.75" bottom="0.75" header="0.3" footer="0.3"/>
  <pageSetup paperSize="9" scale="9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zoomScale="80" zoomScaleNormal="80" workbookViewId="0">
      <selection activeCell="W25" sqref="W25"/>
    </sheetView>
  </sheetViews>
  <sheetFormatPr defaultRowHeight="15" x14ac:dyDescent="0.25"/>
  <cols>
    <col min="1" max="1" width="3.28515625" bestFit="1" customWidth="1"/>
    <col min="2" max="2" width="25.42578125" bestFit="1" customWidth="1"/>
    <col min="3" max="3" width="23.140625" customWidth="1"/>
    <col min="4" max="42" width="5.5703125" customWidth="1"/>
  </cols>
  <sheetData>
    <row r="1" spans="1:47" s="97" customFormat="1" ht="15.75" thickBot="1" x14ac:dyDescent="0.3"/>
    <row r="2" spans="1:47" s="97" customFormat="1" ht="21" customHeight="1" thickBot="1" x14ac:dyDescent="0.4">
      <c r="B2" s="813"/>
      <c r="C2" s="813"/>
      <c r="D2" s="826" t="s">
        <v>98</v>
      </c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8"/>
    </row>
    <row r="3" spans="1:47" s="97" customFormat="1" ht="21" customHeight="1" thickBot="1" x14ac:dyDescent="0.3"/>
    <row r="4" spans="1:47" s="97" customFormat="1" ht="21" customHeight="1" x14ac:dyDescent="0.25">
      <c r="A4" s="475" t="s">
        <v>0</v>
      </c>
      <c r="B4" s="820" t="s">
        <v>1</v>
      </c>
      <c r="C4" s="821" t="s">
        <v>2</v>
      </c>
      <c r="D4" s="284" t="s">
        <v>3</v>
      </c>
      <c r="E4" s="285"/>
      <c r="F4" s="286"/>
      <c r="G4" s="287" t="s">
        <v>18</v>
      </c>
      <c r="H4" s="284" t="s">
        <v>4</v>
      </c>
      <c r="I4" s="285"/>
      <c r="J4" s="286"/>
      <c r="K4" s="287" t="s">
        <v>18</v>
      </c>
      <c r="L4" s="284" t="s">
        <v>5</v>
      </c>
      <c r="M4" s="285"/>
      <c r="N4" s="286"/>
      <c r="O4" s="287" t="s">
        <v>18</v>
      </c>
      <c r="P4" s="284" t="s">
        <v>6</v>
      </c>
      <c r="Q4" s="285"/>
      <c r="R4" s="286"/>
      <c r="S4" s="287" t="s">
        <v>18</v>
      </c>
      <c r="T4" s="284" t="s">
        <v>7</v>
      </c>
      <c r="U4" s="285"/>
      <c r="V4" s="286"/>
      <c r="W4" s="287" t="s">
        <v>18</v>
      </c>
      <c r="X4" s="284" t="s">
        <v>9</v>
      </c>
      <c r="Y4" s="285"/>
      <c r="Z4" s="286"/>
      <c r="AA4" s="287" t="s">
        <v>18</v>
      </c>
      <c r="AB4" s="284" t="s">
        <v>10</v>
      </c>
      <c r="AC4" s="285"/>
      <c r="AD4" s="286"/>
      <c r="AE4" s="287" t="s">
        <v>18</v>
      </c>
      <c r="AF4" s="284" t="s">
        <v>11</v>
      </c>
      <c r="AG4" s="285"/>
      <c r="AH4" s="286"/>
      <c r="AI4" s="287" t="s">
        <v>18</v>
      </c>
      <c r="AJ4" s="284" t="s">
        <v>12</v>
      </c>
      <c r="AK4" s="285"/>
      <c r="AL4" s="286"/>
      <c r="AM4" s="287" t="s">
        <v>18</v>
      </c>
      <c r="AN4" s="284" t="s">
        <v>13</v>
      </c>
      <c r="AO4" s="285"/>
      <c r="AP4" s="286"/>
      <c r="AQ4" s="287" t="s">
        <v>18</v>
      </c>
      <c r="AR4" s="279" t="s">
        <v>31</v>
      </c>
      <c r="AS4" s="281" t="s">
        <v>32</v>
      </c>
      <c r="AT4" s="279" t="s">
        <v>8</v>
      </c>
      <c r="AU4" s="279" t="s">
        <v>14</v>
      </c>
    </row>
    <row r="5" spans="1:47" s="97" customFormat="1" ht="21" customHeight="1" thickBot="1" x14ac:dyDescent="0.3">
      <c r="A5" s="468"/>
      <c r="B5" s="822"/>
      <c r="C5" s="823"/>
      <c r="D5" s="158" t="s">
        <v>33</v>
      </c>
      <c r="E5" s="159" t="s">
        <v>34</v>
      </c>
      <c r="F5" s="160" t="s">
        <v>35</v>
      </c>
      <c r="G5" s="288"/>
      <c r="H5" s="158" t="s">
        <v>33</v>
      </c>
      <c r="I5" s="159" t="s">
        <v>34</v>
      </c>
      <c r="J5" s="160" t="s">
        <v>35</v>
      </c>
      <c r="K5" s="288"/>
      <c r="L5" s="158" t="s">
        <v>33</v>
      </c>
      <c r="M5" s="159" t="s">
        <v>34</v>
      </c>
      <c r="N5" s="160" t="s">
        <v>35</v>
      </c>
      <c r="O5" s="288"/>
      <c r="P5" s="158" t="s">
        <v>33</v>
      </c>
      <c r="Q5" s="159" t="s">
        <v>34</v>
      </c>
      <c r="R5" s="160" t="s">
        <v>35</v>
      </c>
      <c r="S5" s="288"/>
      <c r="T5" s="158" t="s">
        <v>33</v>
      </c>
      <c r="U5" s="159" t="s">
        <v>34</v>
      </c>
      <c r="V5" s="160" t="s">
        <v>35</v>
      </c>
      <c r="W5" s="288"/>
      <c r="X5" s="158" t="s">
        <v>33</v>
      </c>
      <c r="Y5" s="159" t="s">
        <v>34</v>
      </c>
      <c r="Z5" s="160" t="s">
        <v>35</v>
      </c>
      <c r="AA5" s="288"/>
      <c r="AB5" s="158" t="s">
        <v>33</v>
      </c>
      <c r="AC5" s="159" t="s">
        <v>34</v>
      </c>
      <c r="AD5" s="160" t="s">
        <v>35</v>
      </c>
      <c r="AE5" s="288"/>
      <c r="AF5" s="158" t="s">
        <v>33</v>
      </c>
      <c r="AG5" s="159" t="s">
        <v>34</v>
      </c>
      <c r="AH5" s="160" t="s">
        <v>35</v>
      </c>
      <c r="AI5" s="288"/>
      <c r="AJ5" s="158" t="s">
        <v>33</v>
      </c>
      <c r="AK5" s="159" t="s">
        <v>34</v>
      </c>
      <c r="AL5" s="160" t="s">
        <v>35</v>
      </c>
      <c r="AM5" s="288"/>
      <c r="AN5" s="158" t="s">
        <v>33</v>
      </c>
      <c r="AO5" s="159" t="s">
        <v>34</v>
      </c>
      <c r="AP5" s="160" t="s">
        <v>35</v>
      </c>
      <c r="AQ5" s="288"/>
      <c r="AR5" s="280"/>
      <c r="AS5" s="282"/>
      <c r="AT5" s="283"/>
      <c r="AU5" s="280"/>
    </row>
    <row r="6" spans="1:47" s="97" customFormat="1" ht="21" customHeight="1" x14ac:dyDescent="0.25">
      <c r="A6" s="268">
        <v>1</v>
      </c>
      <c r="B6" s="824" t="s">
        <v>96</v>
      </c>
      <c r="C6" s="647" t="s">
        <v>89</v>
      </c>
      <c r="D6" s="148">
        <v>10</v>
      </c>
      <c r="E6" s="149">
        <v>8</v>
      </c>
      <c r="F6" s="149">
        <v>6</v>
      </c>
      <c r="G6" s="277">
        <f>D7</f>
        <v>24</v>
      </c>
      <c r="H6" s="150">
        <v>10</v>
      </c>
      <c r="I6" s="149">
        <v>8</v>
      </c>
      <c r="J6" s="149">
        <v>8</v>
      </c>
      <c r="K6" s="277">
        <f>SUM(G6,H7)</f>
        <v>50</v>
      </c>
      <c r="L6" s="150">
        <v>8</v>
      </c>
      <c r="M6" s="149">
        <v>8</v>
      </c>
      <c r="N6" s="149">
        <v>4</v>
      </c>
      <c r="O6" s="277">
        <f>SUM(K6,L7)</f>
        <v>70</v>
      </c>
      <c r="P6" s="150">
        <v>10</v>
      </c>
      <c r="Q6" s="149">
        <v>8</v>
      </c>
      <c r="R6" s="149">
        <v>8</v>
      </c>
      <c r="S6" s="277">
        <f>SUM(O6,P7)</f>
        <v>96</v>
      </c>
      <c r="T6" s="150">
        <v>10</v>
      </c>
      <c r="U6" s="149">
        <v>8</v>
      </c>
      <c r="V6" s="149">
        <v>0</v>
      </c>
      <c r="W6" s="277">
        <f>SUM(S6,T7)</f>
        <v>114</v>
      </c>
      <c r="X6" s="150">
        <v>10</v>
      </c>
      <c r="Y6" s="149">
        <v>0</v>
      </c>
      <c r="Z6" s="149">
        <v>0</v>
      </c>
      <c r="AA6" s="277">
        <f>SUM(W6,X7)</f>
        <v>124</v>
      </c>
      <c r="AB6" s="150">
        <v>10</v>
      </c>
      <c r="AC6" s="149">
        <v>8</v>
      </c>
      <c r="AD6" s="149">
        <v>8</v>
      </c>
      <c r="AE6" s="277">
        <f>SUM(AA6,AB7)</f>
        <v>150</v>
      </c>
      <c r="AF6" s="150">
        <v>10</v>
      </c>
      <c r="AG6" s="149">
        <v>8</v>
      </c>
      <c r="AH6" s="149">
        <v>6</v>
      </c>
      <c r="AI6" s="277">
        <f>SUM(AE6,AF7)</f>
        <v>174</v>
      </c>
      <c r="AJ6" s="150">
        <v>10</v>
      </c>
      <c r="AK6" s="149">
        <v>10</v>
      </c>
      <c r="AL6" s="149">
        <v>8</v>
      </c>
      <c r="AM6" s="277">
        <f>SUM(AI6,AJ7)</f>
        <v>202</v>
      </c>
      <c r="AN6" s="150">
        <v>10</v>
      </c>
      <c r="AO6" s="149">
        <v>10</v>
      </c>
      <c r="AP6" s="149">
        <v>10</v>
      </c>
      <c r="AQ6" s="264">
        <f>SUM(AM6,AN7)</f>
        <v>232</v>
      </c>
      <c r="AR6" s="266">
        <f>COUNTIF(D6:F6,"=10")+COUNTIF(H6:J6,"=10")+COUNTIF(L6:N6,"=10")+COUNTIF(P6:R6,"=10")+COUNTIF(T6:V6,"=10")+COUNTIF(X6:Z6,"=10")+COUNTIF(AB6:AD6,"=10")+COUNTIF(AF6:AH6,"=10")+COUNTIF(AJ6:AL6,"=10")+COUNTIF(AN6:AP6,"=10")</f>
        <v>12</v>
      </c>
      <c r="AS6" s="268">
        <f>COUNTIF(D6:F6,"=8")+COUNTIF(H6:J6,"=8")+COUNTIF(L6:N6,"=8")+COUNTIF(P6:R6,"=8")+COUNTIF(T6:V6,"=8")+COUNTIF(X6:Z6,"=8")+COUNTIF(AB6:AD6,"=8")+COUNTIF(AF6:AH6,"=8")+COUNTIF(AJ6:AL6,"=8")+COUNTIF(AN6:AP6,"=8")</f>
        <v>12</v>
      </c>
      <c r="AT6" s="270">
        <f>SUM(AQ6)</f>
        <v>232</v>
      </c>
      <c r="AU6" s="272">
        <v>1</v>
      </c>
    </row>
    <row r="7" spans="1:47" s="97" customFormat="1" ht="21" customHeight="1" thickBot="1" x14ac:dyDescent="0.3">
      <c r="A7" s="814"/>
      <c r="B7" s="825"/>
      <c r="C7" s="815"/>
      <c r="D7" s="274">
        <f>SUM(D6:F6)</f>
        <v>24</v>
      </c>
      <c r="E7" s="274"/>
      <c r="F7" s="275"/>
      <c r="G7" s="278"/>
      <c r="H7" s="276">
        <f>SUM(H6:J6)</f>
        <v>26</v>
      </c>
      <c r="I7" s="274"/>
      <c r="J7" s="275"/>
      <c r="K7" s="278"/>
      <c r="L7" s="276">
        <f>SUM(L6:N6)</f>
        <v>20</v>
      </c>
      <c r="M7" s="274"/>
      <c r="N7" s="275"/>
      <c r="O7" s="278"/>
      <c r="P7" s="276">
        <f>SUM(P6:R6)</f>
        <v>26</v>
      </c>
      <c r="Q7" s="274"/>
      <c r="R7" s="275"/>
      <c r="S7" s="278"/>
      <c r="T7" s="276">
        <f>SUM(T6:V6)</f>
        <v>18</v>
      </c>
      <c r="U7" s="274"/>
      <c r="V7" s="275"/>
      <c r="W7" s="278"/>
      <c r="X7" s="276">
        <f>SUM(X6:Z6)</f>
        <v>10</v>
      </c>
      <c r="Y7" s="274"/>
      <c r="Z7" s="275"/>
      <c r="AA7" s="278"/>
      <c r="AB7" s="276">
        <f>SUM(AB6:AD6)</f>
        <v>26</v>
      </c>
      <c r="AC7" s="274"/>
      <c r="AD7" s="275"/>
      <c r="AE7" s="278"/>
      <c r="AF7" s="276">
        <f>SUM(AF6:AH6)</f>
        <v>24</v>
      </c>
      <c r="AG7" s="274"/>
      <c r="AH7" s="275"/>
      <c r="AI7" s="278"/>
      <c r="AJ7" s="276">
        <f>SUM(AJ6:AL6)</f>
        <v>28</v>
      </c>
      <c r="AK7" s="274"/>
      <c r="AL7" s="275"/>
      <c r="AM7" s="278"/>
      <c r="AN7" s="276">
        <f>SUM(AN6:AP6)</f>
        <v>30</v>
      </c>
      <c r="AO7" s="274"/>
      <c r="AP7" s="275"/>
      <c r="AQ7" s="265"/>
      <c r="AR7" s="267"/>
      <c r="AS7" s="269"/>
      <c r="AT7" s="271"/>
      <c r="AU7" s="273"/>
    </row>
    <row r="8" spans="1:47" s="97" customFormat="1" ht="21" customHeight="1" x14ac:dyDescent="0.25">
      <c r="A8" s="262">
        <v>2</v>
      </c>
      <c r="B8" s="816" t="s">
        <v>99</v>
      </c>
      <c r="C8" s="817"/>
      <c r="D8" s="224">
        <v>10</v>
      </c>
      <c r="E8" s="225">
        <v>10</v>
      </c>
      <c r="F8" s="225">
        <v>0</v>
      </c>
      <c r="G8" s="256">
        <f>D9</f>
        <v>20</v>
      </c>
      <c r="H8" s="226">
        <v>10</v>
      </c>
      <c r="I8" s="225">
        <v>4</v>
      </c>
      <c r="J8" s="225">
        <v>0</v>
      </c>
      <c r="K8" s="256">
        <f t="shared" ref="K8" si="0">SUM(G8,H9)</f>
        <v>34</v>
      </c>
      <c r="L8" s="226">
        <v>8</v>
      </c>
      <c r="M8" s="225">
        <v>0</v>
      </c>
      <c r="N8" s="225">
        <v>0</v>
      </c>
      <c r="O8" s="256">
        <f t="shared" ref="O8" si="1">SUM(K8,L9)</f>
        <v>42</v>
      </c>
      <c r="P8" s="226">
        <v>10</v>
      </c>
      <c r="Q8" s="225">
        <v>0</v>
      </c>
      <c r="R8" s="225">
        <v>0</v>
      </c>
      <c r="S8" s="256">
        <f t="shared" ref="S8" si="2">SUM(O8,P9)</f>
        <v>52</v>
      </c>
      <c r="T8" s="226">
        <v>8</v>
      </c>
      <c r="U8" s="225">
        <v>0</v>
      </c>
      <c r="V8" s="225">
        <v>0</v>
      </c>
      <c r="W8" s="256">
        <f t="shared" ref="W8" si="3">SUM(S8,T9)</f>
        <v>60</v>
      </c>
      <c r="X8" s="226">
        <v>10</v>
      </c>
      <c r="Y8" s="225">
        <v>0</v>
      </c>
      <c r="Z8" s="225">
        <v>0</v>
      </c>
      <c r="AA8" s="256">
        <f t="shared" ref="AA8" si="4">SUM(W8,X9)</f>
        <v>70</v>
      </c>
      <c r="AB8" s="226">
        <v>0</v>
      </c>
      <c r="AC8" s="225">
        <v>0</v>
      </c>
      <c r="AD8" s="225">
        <v>0</v>
      </c>
      <c r="AE8" s="256">
        <f t="shared" ref="AE8" si="5">SUM(AA8,AB9)</f>
        <v>70</v>
      </c>
      <c r="AF8" s="226">
        <v>10</v>
      </c>
      <c r="AG8" s="225">
        <v>0</v>
      </c>
      <c r="AH8" s="225">
        <v>0</v>
      </c>
      <c r="AI8" s="256">
        <f t="shared" ref="AI8" si="6">SUM(AE8,AF9)</f>
        <v>80</v>
      </c>
      <c r="AJ8" s="226">
        <v>0</v>
      </c>
      <c r="AK8" s="225">
        <v>0</v>
      </c>
      <c r="AL8" s="225">
        <v>0</v>
      </c>
      <c r="AM8" s="256">
        <f t="shared" ref="AM8" si="7">SUM(AI8,AJ9)</f>
        <v>80</v>
      </c>
      <c r="AN8" s="226">
        <v>6</v>
      </c>
      <c r="AO8" s="225">
        <v>0</v>
      </c>
      <c r="AP8" s="225">
        <v>0</v>
      </c>
      <c r="AQ8" s="258">
        <f t="shared" ref="AQ8" si="8">SUM(AM8,AN9)</f>
        <v>86</v>
      </c>
      <c r="AR8" s="260">
        <f t="shared" ref="AR8" si="9">COUNTIF(D8:F8,"=10")+COUNTIF(H8:J8,"=10")+COUNTIF(L8:N8,"=10")+COUNTIF(P8:R8,"=10")+COUNTIF(T8:V8,"=10")+COUNTIF(X8:Z8,"=10")+COUNTIF(AB8:AD8,"=10")+COUNTIF(AF8:AH8,"=10")+COUNTIF(AJ8:AL8,"=10")+COUNTIF(AN8:AP8,"=10")</f>
        <v>6</v>
      </c>
      <c r="AS8" s="262">
        <f t="shared" ref="AS8" si="10">COUNTIF(D8:F8,"=8")+COUNTIF(H8:J8,"=8")+COUNTIF(L8:N8,"=8")+COUNTIF(P8:R8,"=8")+COUNTIF(T8:V8,"=8")+COUNTIF(X8:Z8,"=8")+COUNTIF(AB8:AD8,"=8")+COUNTIF(AF8:AH8,"=8")+COUNTIF(AJ8:AL8,"=8")+COUNTIF(AN8:AP8,"=8")</f>
        <v>2</v>
      </c>
      <c r="AT8" s="249">
        <f t="shared" ref="AT8" si="11">SUM(AQ8)</f>
        <v>86</v>
      </c>
      <c r="AU8" s="251">
        <v>2</v>
      </c>
    </row>
    <row r="9" spans="1:47" s="97" customFormat="1" ht="21" customHeight="1" thickBot="1" x14ac:dyDescent="0.3">
      <c r="A9" s="263"/>
      <c r="B9" s="818"/>
      <c r="C9" s="819"/>
      <c r="D9" s="253">
        <f>SUM(D8:F8)</f>
        <v>20</v>
      </c>
      <c r="E9" s="253"/>
      <c r="F9" s="254"/>
      <c r="G9" s="257"/>
      <c r="H9" s="255">
        <f>SUM(H8:J8)</f>
        <v>14</v>
      </c>
      <c r="I9" s="253"/>
      <c r="J9" s="254"/>
      <c r="K9" s="257"/>
      <c r="L9" s="255">
        <f>SUM(L8:N8)</f>
        <v>8</v>
      </c>
      <c r="M9" s="253"/>
      <c r="N9" s="254"/>
      <c r="O9" s="257"/>
      <c r="P9" s="255">
        <f>SUM(P8:R8)</f>
        <v>10</v>
      </c>
      <c r="Q9" s="253"/>
      <c r="R9" s="254"/>
      <c r="S9" s="257"/>
      <c r="T9" s="255">
        <f>SUM(T8:V8)</f>
        <v>8</v>
      </c>
      <c r="U9" s="253"/>
      <c r="V9" s="254"/>
      <c r="W9" s="257"/>
      <c r="X9" s="255">
        <f>SUM(X8:Z8)</f>
        <v>10</v>
      </c>
      <c r="Y9" s="253"/>
      <c r="Z9" s="254"/>
      <c r="AA9" s="257"/>
      <c r="AB9" s="255">
        <f>SUM(AB8:AD8)</f>
        <v>0</v>
      </c>
      <c r="AC9" s="253"/>
      <c r="AD9" s="254"/>
      <c r="AE9" s="257"/>
      <c r="AF9" s="255">
        <f>SUM(AF8:AH8)</f>
        <v>10</v>
      </c>
      <c r="AG9" s="253"/>
      <c r="AH9" s="254"/>
      <c r="AI9" s="257"/>
      <c r="AJ9" s="255">
        <f>SUM(AJ8:AL8)</f>
        <v>0</v>
      </c>
      <c r="AK9" s="253"/>
      <c r="AL9" s="254"/>
      <c r="AM9" s="257"/>
      <c r="AN9" s="255">
        <f>SUM(AN8:AP8)</f>
        <v>6</v>
      </c>
      <c r="AO9" s="253"/>
      <c r="AP9" s="254"/>
      <c r="AQ9" s="259"/>
      <c r="AR9" s="261"/>
      <c r="AS9" s="263"/>
      <c r="AT9" s="250"/>
      <c r="AU9" s="252"/>
    </row>
    <row r="10" spans="1:47" s="97" customFormat="1" ht="21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</row>
    <row r="11" spans="1:47" s="97" customFormat="1" ht="21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</row>
  </sheetData>
  <mergeCells count="83">
    <mergeCell ref="G4:G5"/>
    <mergeCell ref="D2:O2"/>
    <mergeCell ref="B2:C2"/>
    <mergeCell ref="A4:A5"/>
    <mergeCell ref="B4:B5"/>
    <mergeCell ref="C4:C5"/>
    <mergeCell ref="D4:F4"/>
    <mergeCell ref="AE4:AE5"/>
    <mergeCell ref="H4:J4"/>
    <mergeCell ref="K4:K5"/>
    <mergeCell ref="L4:N4"/>
    <mergeCell ref="O4:O5"/>
    <mergeCell ref="P4:R4"/>
    <mergeCell ref="S4:S5"/>
    <mergeCell ref="T4:V4"/>
    <mergeCell ref="W4:W5"/>
    <mergeCell ref="X4:Z4"/>
    <mergeCell ref="AA4:AA5"/>
    <mergeCell ref="AB4:AD4"/>
    <mergeCell ref="AF4:AH4"/>
    <mergeCell ref="AI4:AI5"/>
    <mergeCell ref="AJ4:AL4"/>
    <mergeCell ref="AM4:AM5"/>
    <mergeCell ref="AN4:AP4"/>
    <mergeCell ref="A6:A7"/>
    <mergeCell ref="B6:B7"/>
    <mergeCell ref="C6:C7"/>
    <mergeCell ref="G6:G7"/>
    <mergeCell ref="K6:K7"/>
    <mergeCell ref="AN7:AP7"/>
    <mergeCell ref="AR4:AR5"/>
    <mergeCell ref="AS4:AS5"/>
    <mergeCell ref="AT4:AT5"/>
    <mergeCell ref="AU4:AU5"/>
    <mergeCell ref="AQ4:AQ5"/>
    <mergeCell ref="W6:W7"/>
    <mergeCell ref="AA6:AA7"/>
    <mergeCell ref="AE6:AE7"/>
    <mergeCell ref="AI6:AI7"/>
    <mergeCell ref="AM6:AM7"/>
    <mergeCell ref="X7:Z7"/>
    <mergeCell ref="AB7:AD7"/>
    <mergeCell ref="AF7:AH7"/>
    <mergeCell ref="AJ7:AL7"/>
    <mergeCell ref="D7:F7"/>
    <mergeCell ref="H7:J7"/>
    <mergeCell ref="L7:N7"/>
    <mergeCell ref="P7:R7"/>
    <mergeCell ref="T7:V7"/>
    <mergeCell ref="S6:S7"/>
    <mergeCell ref="O6:O7"/>
    <mergeCell ref="AQ6:AQ7"/>
    <mergeCell ref="AR6:AR7"/>
    <mergeCell ref="AS6:AS7"/>
    <mergeCell ref="AT6:AT7"/>
    <mergeCell ref="AU6:AU7"/>
    <mergeCell ref="AJ9:AL9"/>
    <mergeCell ref="AN9:AP9"/>
    <mergeCell ref="A8:A9"/>
    <mergeCell ref="B8:B9"/>
    <mergeCell ref="C8:C9"/>
    <mergeCell ref="G8:G9"/>
    <mergeCell ref="K8:K9"/>
    <mergeCell ref="O8:O9"/>
    <mergeCell ref="S8:S9"/>
    <mergeCell ref="W8:W9"/>
    <mergeCell ref="AA8:AA9"/>
    <mergeCell ref="AT8:AT9"/>
    <mergeCell ref="AU8:AU9"/>
    <mergeCell ref="D9:F9"/>
    <mergeCell ref="H9:J9"/>
    <mergeCell ref="L9:N9"/>
    <mergeCell ref="P9:R9"/>
    <mergeCell ref="T9:V9"/>
    <mergeCell ref="X9:Z9"/>
    <mergeCell ref="AB9:AD9"/>
    <mergeCell ref="AF9:AH9"/>
    <mergeCell ref="AE8:AE9"/>
    <mergeCell ref="AI8:AI9"/>
    <mergeCell ref="AM8:AM9"/>
    <mergeCell ref="AQ8:AQ9"/>
    <mergeCell ref="AR8:AR9"/>
    <mergeCell ref="AS8:AS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2"/>
  <sheetViews>
    <sheetView tabSelected="1" zoomScale="70" zoomScaleNormal="70" workbookViewId="0">
      <selection activeCell="S54" sqref="S54"/>
    </sheetView>
  </sheetViews>
  <sheetFormatPr defaultRowHeight="15" x14ac:dyDescent="0.25"/>
  <cols>
    <col min="1" max="1" width="3.5703125" customWidth="1"/>
    <col min="2" max="2" width="25.28515625" bestFit="1" customWidth="1"/>
    <col min="3" max="3" width="33.140625" bestFit="1" customWidth="1"/>
    <col min="4" max="45" width="4.7109375" customWidth="1"/>
    <col min="46" max="46" width="6.5703125" customWidth="1"/>
    <col min="47" max="48" width="7" customWidth="1"/>
    <col min="49" max="50" width="4.7109375" customWidth="1"/>
  </cols>
  <sheetData>
    <row r="1" spans="1:46" s="11" customFormat="1" ht="20.25" customHeight="1" thickBot="1" x14ac:dyDescent="0.3"/>
    <row r="2" spans="1:46" s="11" customFormat="1" ht="20.25" customHeight="1" thickBot="1" x14ac:dyDescent="0.5">
      <c r="A2" s="84"/>
      <c r="B2" s="84"/>
      <c r="C2" s="84"/>
      <c r="D2" s="84"/>
      <c r="E2" s="590" t="s">
        <v>39</v>
      </c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2"/>
      <c r="W2" s="12"/>
    </row>
    <row r="3" spans="1:46" s="11" customFormat="1" ht="20.25" customHeight="1" thickBot="1" x14ac:dyDescent="0.3">
      <c r="A3" s="13"/>
      <c r="B3" s="590" t="s">
        <v>37</v>
      </c>
      <c r="C3" s="592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46" s="11" customFormat="1" ht="20.25" customHeight="1" x14ac:dyDescent="0.25">
      <c r="A4" s="322" t="s">
        <v>0</v>
      </c>
      <c r="B4" s="322" t="s">
        <v>1</v>
      </c>
      <c r="C4" s="322" t="s">
        <v>2</v>
      </c>
      <c r="D4" s="311" t="s">
        <v>3</v>
      </c>
      <c r="E4" s="312"/>
      <c r="F4" s="313"/>
      <c r="G4" s="306" t="s">
        <v>18</v>
      </c>
      <c r="H4" s="311" t="s">
        <v>4</v>
      </c>
      <c r="I4" s="312"/>
      <c r="J4" s="313"/>
      <c r="K4" s="306" t="s">
        <v>18</v>
      </c>
      <c r="L4" s="312" t="s">
        <v>5</v>
      </c>
      <c r="M4" s="312"/>
      <c r="N4" s="312"/>
      <c r="O4" s="306" t="s">
        <v>18</v>
      </c>
      <c r="P4" s="312" t="s">
        <v>6</v>
      </c>
      <c r="Q4" s="312"/>
      <c r="R4" s="312"/>
      <c r="S4" s="306" t="s">
        <v>18</v>
      </c>
      <c r="T4" s="312" t="s">
        <v>7</v>
      </c>
      <c r="U4" s="312"/>
      <c r="V4" s="312"/>
      <c r="W4" s="306" t="s">
        <v>18</v>
      </c>
      <c r="X4" s="311" t="s">
        <v>9</v>
      </c>
      <c r="Y4" s="312"/>
      <c r="Z4" s="313"/>
      <c r="AA4" s="306" t="s">
        <v>18</v>
      </c>
      <c r="AB4" s="311" t="s">
        <v>10</v>
      </c>
      <c r="AC4" s="312"/>
      <c r="AD4" s="313"/>
      <c r="AE4" s="306" t="s">
        <v>18</v>
      </c>
      <c r="AF4" s="311" t="s">
        <v>11</v>
      </c>
      <c r="AG4" s="312"/>
      <c r="AH4" s="313"/>
      <c r="AI4" s="306" t="s">
        <v>18</v>
      </c>
      <c r="AJ4" s="311" t="s">
        <v>12</v>
      </c>
      <c r="AK4" s="312"/>
      <c r="AL4" s="313"/>
      <c r="AM4" s="306" t="s">
        <v>18</v>
      </c>
      <c r="AN4" s="311" t="s">
        <v>13</v>
      </c>
      <c r="AO4" s="312"/>
      <c r="AP4" s="313"/>
      <c r="AQ4" s="306" t="s">
        <v>18</v>
      </c>
      <c r="AR4" s="314" t="s">
        <v>31</v>
      </c>
      <c r="AS4" s="314" t="s">
        <v>32</v>
      </c>
      <c r="AT4" s="530" t="s">
        <v>8</v>
      </c>
    </row>
    <row r="5" spans="1:46" s="11" customFormat="1" ht="20.25" customHeight="1" thickBot="1" x14ac:dyDescent="0.3">
      <c r="A5" s="323"/>
      <c r="B5" s="323"/>
      <c r="C5" s="323"/>
      <c r="D5" s="15" t="s">
        <v>19</v>
      </c>
      <c r="E5" s="16" t="s">
        <v>20</v>
      </c>
      <c r="F5" s="17" t="s">
        <v>21</v>
      </c>
      <c r="G5" s="310"/>
      <c r="H5" s="15" t="s">
        <v>19</v>
      </c>
      <c r="I5" s="16" t="s">
        <v>20</v>
      </c>
      <c r="J5" s="17" t="s">
        <v>21</v>
      </c>
      <c r="K5" s="310"/>
      <c r="L5" s="18" t="s">
        <v>19</v>
      </c>
      <c r="M5" s="16" t="s">
        <v>20</v>
      </c>
      <c r="N5" s="19" t="s">
        <v>21</v>
      </c>
      <c r="O5" s="310"/>
      <c r="P5" s="18" t="s">
        <v>19</v>
      </c>
      <c r="Q5" s="16" t="s">
        <v>20</v>
      </c>
      <c r="R5" s="19" t="s">
        <v>21</v>
      </c>
      <c r="S5" s="310"/>
      <c r="T5" s="18" t="s">
        <v>19</v>
      </c>
      <c r="U5" s="16" t="s">
        <v>20</v>
      </c>
      <c r="V5" s="19" t="s">
        <v>21</v>
      </c>
      <c r="W5" s="310"/>
      <c r="X5" s="15" t="s">
        <v>19</v>
      </c>
      <c r="Y5" s="16" t="s">
        <v>20</v>
      </c>
      <c r="Z5" s="17" t="s">
        <v>21</v>
      </c>
      <c r="AA5" s="310"/>
      <c r="AB5" s="15" t="s">
        <v>19</v>
      </c>
      <c r="AC5" s="16" t="s">
        <v>20</v>
      </c>
      <c r="AD5" s="17" t="s">
        <v>21</v>
      </c>
      <c r="AE5" s="310"/>
      <c r="AF5" s="18" t="s">
        <v>19</v>
      </c>
      <c r="AG5" s="16" t="s">
        <v>20</v>
      </c>
      <c r="AH5" s="19" t="s">
        <v>21</v>
      </c>
      <c r="AI5" s="310"/>
      <c r="AJ5" s="18" t="s">
        <v>19</v>
      </c>
      <c r="AK5" s="16" t="s">
        <v>20</v>
      </c>
      <c r="AL5" s="19" t="s">
        <v>21</v>
      </c>
      <c r="AM5" s="516"/>
      <c r="AN5" s="18" t="s">
        <v>19</v>
      </c>
      <c r="AO5" s="16" t="s">
        <v>20</v>
      </c>
      <c r="AP5" s="19" t="s">
        <v>21</v>
      </c>
      <c r="AQ5" s="516"/>
      <c r="AR5" s="517"/>
      <c r="AS5" s="517"/>
      <c r="AT5" s="531"/>
    </row>
    <row r="6" spans="1:46" s="55" customFormat="1" ht="20.25" customHeight="1" x14ac:dyDescent="0.25">
      <c r="A6" s="552">
        <v>1</v>
      </c>
      <c r="B6" s="553" t="s">
        <v>85</v>
      </c>
      <c r="C6" s="554" t="s">
        <v>87</v>
      </c>
      <c r="D6" s="555">
        <v>10</v>
      </c>
      <c r="E6" s="556">
        <v>10</v>
      </c>
      <c r="F6" s="557">
        <v>10</v>
      </c>
      <c r="G6" s="558">
        <f t="shared" ref="G6:G13" si="0">SUM(D6:F6)</f>
        <v>30</v>
      </c>
      <c r="H6" s="559">
        <v>10</v>
      </c>
      <c r="I6" s="556">
        <v>8</v>
      </c>
      <c r="J6" s="557">
        <v>8</v>
      </c>
      <c r="K6" s="558">
        <f t="shared" ref="K6:K14" si="1">SUM(H6:J6)</f>
        <v>26</v>
      </c>
      <c r="L6" s="559">
        <v>8</v>
      </c>
      <c r="M6" s="556">
        <v>8</v>
      </c>
      <c r="N6" s="557">
        <v>10</v>
      </c>
      <c r="O6" s="558">
        <f>SUM(L6:N6)</f>
        <v>26</v>
      </c>
      <c r="P6" s="559">
        <v>4</v>
      </c>
      <c r="Q6" s="556">
        <v>10</v>
      </c>
      <c r="R6" s="557">
        <v>10</v>
      </c>
      <c r="S6" s="558">
        <f>SUM(P6:R6)</f>
        <v>24</v>
      </c>
      <c r="T6" s="559">
        <v>8</v>
      </c>
      <c r="U6" s="556">
        <v>10</v>
      </c>
      <c r="V6" s="557">
        <v>0</v>
      </c>
      <c r="W6" s="558">
        <f t="shared" ref="W6:W13" si="2">SUM(T6:V6)</f>
        <v>18</v>
      </c>
      <c r="X6" s="559">
        <v>0</v>
      </c>
      <c r="Y6" s="556">
        <v>10</v>
      </c>
      <c r="Z6" s="557">
        <v>8</v>
      </c>
      <c r="AA6" s="558">
        <f t="shared" ref="AA6:AA14" si="3">SUM(X6:Z6)</f>
        <v>18</v>
      </c>
      <c r="AB6" s="559">
        <v>10</v>
      </c>
      <c r="AC6" s="556">
        <v>8</v>
      </c>
      <c r="AD6" s="557">
        <v>6</v>
      </c>
      <c r="AE6" s="558">
        <f>SUM(AB6:AD6)</f>
        <v>24</v>
      </c>
      <c r="AF6" s="559">
        <v>10</v>
      </c>
      <c r="AG6" s="556">
        <v>4</v>
      </c>
      <c r="AH6" s="557">
        <v>10</v>
      </c>
      <c r="AI6" s="558">
        <f>SUM(AF6:AH6)</f>
        <v>24</v>
      </c>
      <c r="AJ6" s="559">
        <v>6</v>
      </c>
      <c r="AK6" s="556">
        <v>4</v>
      </c>
      <c r="AL6" s="557">
        <v>4</v>
      </c>
      <c r="AM6" s="558">
        <f>SUM(AJ6:AL6)</f>
        <v>14</v>
      </c>
      <c r="AN6" s="559">
        <v>10</v>
      </c>
      <c r="AO6" s="556">
        <v>8</v>
      </c>
      <c r="AP6" s="557">
        <v>6</v>
      </c>
      <c r="AQ6" s="558">
        <f t="shared" ref="AQ6:AQ14" si="4">SUM(AN6:AP6)</f>
        <v>24</v>
      </c>
      <c r="AR6" s="559">
        <f>COUNTIF(D6:F6,"=10")+COUNTIF(H6:J6,"=10")+COUNTIF(L6:N6,"=10")+COUNTIF(P6:R6,"=10")+COUNTIF(T6:V6,"=10")+COUNTIF(X6:Z6,"=10")+COUNTIF(AB6:AD6,"=10")+COUNTIF(AF6:AH6,"=10")+COUNTIF(AJ6:AL6,"=10")+COUNTIF(AN6:AP6,"=10")</f>
        <v>13</v>
      </c>
      <c r="AS6" s="556">
        <f>COUNTIF(D6:F6,"=8")+COUNTIF(H6:J6,"=8")+COUNTIF(L6:N6,"=8")+COUNTIF(P6:R6,"=8")+COUNTIF(T6:V6,"=8")+COUNTIF(X6:Z6,"=8")+COUNTIF(AB6:AD6,"=8")+COUNTIF(AF6:AH6,"=8")+COUNTIF(AJ6:AL6,"=8")+COUNTIF(AN6:AP6,"=8")</f>
        <v>8</v>
      </c>
      <c r="AT6" s="560">
        <f>SUM(G6,K6,O6,S6,W6,AA6,AE6,AI6,AM6,AQ6)</f>
        <v>228</v>
      </c>
    </row>
    <row r="7" spans="1:46" s="55" customFormat="1" ht="20.25" customHeight="1" x14ac:dyDescent="0.25">
      <c r="A7" s="210">
        <v>2</v>
      </c>
      <c r="B7" s="523" t="s">
        <v>86</v>
      </c>
      <c r="C7" s="524" t="s">
        <v>88</v>
      </c>
      <c r="D7" s="214">
        <v>10</v>
      </c>
      <c r="E7" s="61">
        <v>10</v>
      </c>
      <c r="F7" s="213">
        <v>8</v>
      </c>
      <c r="G7" s="62">
        <f t="shared" si="0"/>
        <v>28</v>
      </c>
      <c r="H7" s="66">
        <v>8</v>
      </c>
      <c r="I7" s="61">
        <v>10</v>
      </c>
      <c r="J7" s="213">
        <v>10</v>
      </c>
      <c r="K7" s="62">
        <f t="shared" si="1"/>
        <v>28</v>
      </c>
      <c r="L7" s="66">
        <v>10</v>
      </c>
      <c r="M7" s="61">
        <v>6</v>
      </c>
      <c r="N7" s="213">
        <v>10</v>
      </c>
      <c r="O7" s="62">
        <f t="shared" ref="O7:O14" si="5">SUM(L7:N7)</f>
        <v>26</v>
      </c>
      <c r="P7" s="66">
        <v>0</v>
      </c>
      <c r="Q7" s="61">
        <v>0</v>
      </c>
      <c r="R7" s="213">
        <v>0</v>
      </c>
      <c r="S7" s="62">
        <f t="shared" ref="S7:S14" si="6">SUM(P7:R7)</f>
        <v>0</v>
      </c>
      <c r="T7" s="66">
        <v>6</v>
      </c>
      <c r="U7" s="61">
        <v>8</v>
      </c>
      <c r="V7" s="213">
        <v>10</v>
      </c>
      <c r="W7" s="62">
        <f t="shared" si="2"/>
        <v>24</v>
      </c>
      <c r="X7" s="66">
        <v>0</v>
      </c>
      <c r="Y7" s="61">
        <v>0</v>
      </c>
      <c r="Z7" s="213">
        <v>0</v>
      </c>
      <c r="AA7" s="62">
        <f t="shared" si="3"/>
        <v>0</v>
      </c>
      <c r="AB7" s="66">
        <v>10</v>
      </c>
      <c r="AC7" s="61">
        <v>8</v>
      </c>
      <c r="AD7" s="213">
        <v>10</v>
      </c>
      <c r="AE7" s="62">
        <f t="shared" ref="AE7:AE14" si="7">SUM(AB7:AD7)</f>
        <v>28</v>
      </c>
      <c r="AF7" s="66">
        <v>8</v>
      </c>
      <c r="AG7" s="61">
        <v>10</v>
      </c>
      <c r="AH7" s="213">
        <v>10</v>
      </c>
      <c r="AI7" s="62">
        <f t="shared" ref="AI7:AI14" si="8">SUM(AF7:AH7)</f>
        <v>28</v>
      </c>
      <c r="AJ7" s="66">
        <v>10</v>
      </c>
      <c r="AK7" s="61">
        <v>10</v>
      </c>
      <c r="AL7" s="213">
        <v>10</v>
      </c>
      <c r="AM7" s="62">
        <f t="shared" ref="AM7:AM14" si="9">SUM(AJ7:AL7)</f>
        <v>30</v>
      </c>
      <c r="AN7" s="66">
        <v>10</v>
      </c>
      <c r="AO7" s="61">
        <v>6</v>
      </c>
      <c r="AP7" s="213">
        <v>10</v>
      </c>
      <c r="AQ7" s="62">
        <f t="shared" si="4"/>
        <v>26</v>
      </c>
      <c r="AR7" s="66">
        <f t="shared" ref="AR7:AR14" si="10">COUNTIF(D7:F7,"=10")+COUNTIF(H7:J7,"=10")+COUNTIF(L7:N7,"=10")+COUNTIF(P7:R7,"=10")+COUNTIF(T7:V7,"=10")+COUNTIF(X7:Z7,"=10")+COUNTIF(AB7:AD7,"=10")+COUNTIF(AF7:AH7,"=10")+COUNTIF(AJ7:AL7,"=10")+COUNTIF(AN7:AP7,"=10")</f>
        <v>16</v>
      </c>
      <c r="AS7" s="61">
        <f t="shared" ref="AS7:AS14" si="11">COUNTIF(D7:F7,"=8")+COUNTIF(H7:J7,"=8")+COUNTIF(L7:N7,"=8")+COUNTIF(P7:R7,"=8")+COUNTIF(T7:V7,"=8")+COUNTIF(X7:Z7,"=8")+COUNTIF(AB7:AD7,"=8")+COUNTIF(AF7:AH7,"=8")+COUNTIF(AJ7:AL7,"=8")+COUNTIF(AN7:AP7,"=8")</f>
        <v>5</v>
      </c>
      <c r="AT7" s="211">
        <f t="shared" ref="AT7:AT14" si="12">SUM(G7,K7,O7,S7,W7,AA7,AE7,AI7,AM7,AQ7)</f>
        <v>218</v>
      </c>
    </row>
    <row r="8" spans="1:46" s="55" customFormat="1" ht="20.25" customHeight="1" x14ac:dyDescent="0.25">
      <c r="A8" s="561">
        <v>3</v>
      </c>
      <c r="B8" s="562" t="s">
        <v>97</v>
      </c>
      <c r="C8" s="563" t="s">
        <v>87</v>
      </c>
      <c r="D8" s="564">
        <v>8</v>
      </c>
      <c r="E8" s="565">
        <v>8</v>
      </c>
      <c r="F8" s="566">
        <v>6</v>
      </c>
      <c r="G8" s="567">
        <f t="shared" si="0"/>
        <v>22</v>
      </c>
      <c r="H8" s="568">
        <v>6</v>
      </c>
      <c r="I8" s="565">
        <v>8</v>
      </c>
      <c r="J8" s="566">
        <v>10</v>
      </c>
      <c r="K8" s="567">
        <f t="shared" si="1"/>
        <v>24</v>
      </c>
      <c r="L8" s="568">
        <v>8</v>
      </c>
      <c r="M8" s="565">
        <v>8</v>
      </c>
      <c r="N8" s="566">
        <v>8</v>
      </c>
      <c r="O8" s="567">
        <f t="shared" si="5"/>
        <v>24</v>
      </c>
      <c r="P8" s="568">
        <v>10</v>
      </c>
      <c r="Q8" s="565">
        <v>8</v>
      </c>
      <c r="R8" s="566">
        <v>10</v>
      </c>
      <c r="S8" s="567">
        <f t="shared" si="6"/>
        <v>28</v>
      </c>
      <c r="T8" s="568">
        <v>10</v>
      </c>
      <c r="U8" s="565">
        <v>10</v>
      </c>
      <c r="V8" s="566">
        <v>10</v>
      </c>
      <c r="W8" s="567">
        <f t="shared" si="2"/>
        <v>30</v>
      </c>
      <c r="X8" s="568">
        <v>8</v>
      </c>
      <c r="Y8" s="565">
        <v>6</v>
      </c>
      <c r="Z8" s="566">
        <v>6</v>
      </c>
      <c r="AA8" s="567">
        <f t="shared" si="3"/>
        <v>20</v>
      </c>
      <c r="AB8" s="568">
        <v>10</v>
      </c>
      <c r="AC8" s="565">
        <v>8</v>
      </c>
      <c r="AD8" s="566">
        <v>10</v>
      </c>
      <c r="AE8" s="567">
        <f t="shared" si="7"/>
        <v>28</v>
      </c>
      <c r="AF8" s="568">
        <v>8</v>
      </c>
      <c r="AG8" s="565">
        <v>8</v>
      </c>
      <c r="AH8" s="566">
        <v>10</v>
      </c>
      <c r="AI8" s="567">
        <f t="shared" si="8"/>
        <v>26</v>
      </c>
      <c r="AJ8" s="568">
        <v>8</v>
      </c>
      <c r="AK8" s="565">
        <v>8</v>
      </c>
      <c r="AL8" s="566">
        <v>10</v>
      </c>
      <c r="AM8" s="567">
        <f t="shared" si="9"/>
        <v>26</v>
      </c>
      <c r="AN8" s="568">
        <v>10</v>
      </c>
      <c r="AO8" s="565">
        <v>6</v>
      </c>
      <c r="AP8" s="566">
        <v>10</v>
      </c>
      <c r="AQ8" s="567">
        <f t="shared" si="4"/>
        <v>26</v>
      </c>
      <c r="AR8" s="568">
        <f t="shared" si="10"/>
        <v>12</v>
      </c>
      <c r="AS8" s="565">
        <f t="shared" si="11"/>
        <v>13</v>
      </c>
      <c r="AT8" s="569">
        <f t="shared" si="12"/>
        <v>254</v>
      </c>
    </row>
    <row r="9" spans="1:46" s="55" customFormat="1" ht="20.25" customHeight="1" x14ac:dyDescent="0.25">
      <c r="A9" s="210">
        <v>4</v>
      </c>
      <c r="B9" s="523" t="s">
        <v>92</v>
      </c>
      <c r="C9" s="524" t="s">
        <v>36</v>
      </c>
      <c r="D9" s="214">
        <v>4</v>
      </c>
      <c r="E9" s="61">
        <v>0</v>
      </c>
      <c r="F9" s="213">
        <v>4</v>
      </c>
      <c r="G9" s="62">
        <f t="shared" si="0"/>
        <v>8</v>
      </c>
      <c r="H9" s="66">
        <v>8</v>
      </c>
      <c r="I9" s="61">
        <v>8</v>
      </c>
      <c r="J9" s="213">
        <v>4</v>
      </c>
      <c r="K9" s="62">
        <f t="shared" si="1"/>
        <v>20</v>
      </c>
      <c r="L9" s="66">
        <v>8</v>
      </c>
      <c r="M9" s="61">
        <v>10</v>
      </c>
      <c r="N9" s="213">
        <v>10</v>
      </c>
      <c r="O9" s="62">
        <f t="shared" si="5"/>
        <v>28</v>
      </c>
      <c r="P9" s="66">
        <v>10</v>
      </c>
      <c r="Q9" s="61">
        <v>10</v>
      </c>
      <c r="R9" s="213">
        <v>0</v>
      </c>
      <c r="S9" s="62">
        <f t="shared" si="6"/>
        <v>20</v>
      </c>
      <c r="T9" s="66">
        <v>10</v>
      </c>
      <c r="U9" s="61">
        <v>4</v>
      </c>
      <c r="V9" s="213">
        <v>8</v>
      </c>
      <c r="W9" s="62">
        <f t="shared" si="2"/>
        <v>22</v>
      </c>
      <c r="X9" s="66">
        <v>10</v>
      </c>
      <c r="Y9" s="61">
        <v>10</v>
      </c>
      <c r="Z9" s="213">
        <v>8</v>
      </c>
      <c r="AA9" s="62">
        <f t="shared" si="3"/>
        <v>28</v>
      </c>
      <c r="AB9" s="66">
        <v>10</v>
      </c>
      <c r="AC9" s="61">
        <v>6</v>
      </c>
      <c r="AD9" s="213">
        <v>10</v>
      </c>
      <c r="AE9" s="62">
        <f t="shared" si="7"/>
        <v>26</v>
      </c>
      <c r="AF9" s="66">
        <v>10</v>
      </c>
      <c r="AG9" s="61">
        <v>8</v>
      </c>
      <c r="AH9" s="213">
        <v>10</v>
      </c>
      <c r="AI9" s="62">
        <f t="shared" si="8"/>
        <v>28</v>
      </c>
      <c r="AJ9" s="66">
        <v>8</v>
      </c>
      <c r="AK9" s="61">
        <v>10</v>
      </c>
      <c r="AL9" s="213">
        <v>8</v>
      </c>
      <c r="AM9" s="62">
        <f t="shared" si="9"/>
        <v>26</v>
      </c>
      <c r="AN9" s="66">
        <v>4</v>
      </c>
      <c r="AO9" s="61">
        <v>10</v>
      </c>
      <c r="AP9" s="213">
        <v>8</v>
      </c>
      <c r="AQ9" s="62">
        <f t="shared" si="4"/>
        <v>22</v>
      </c>
      <c r="AR9" s="66">
        <f t="shared" si="10"/>
        <v>13</v>
      </c>
      <c r="AS9" s="61">
        <f t="shared" si="11"/>
        <v>9</v>
      </c>
      <c r="AT9" s="211">
        <f t="shared" si="12"/>
        <v>228</v>
      </c>
    </row>
    <row r="10" spans="1:46" s="55" customFormat="1" ht="20.25" customHeight="1" x14ac:dyDescent="0.25">
      <c r="A10" s="561">
        <v>5</v>
      </c>
      <c r="B10" s="562" t="s">
        <v>90</v>
      </c>
      <c r="C10" s="563" t="s">
        <v>91</v>
      </c>
      <c r="D10" s="564">
        <v>0</v>
      </c>
      <c r="E10" s="565">
        <v>0</v>
      </c>
      <c r="F10" s="566">
        <v>0</v>
      </c>
      <c r="G10" s="567">
        <f t="shared" si="0"/>
        <v>0</v>
      </c>
      <c r="H10" s="568">
        <v>8</v>
      </c>
      <c r="I10" s="565">
        <v>8</v>
      </c>
      <c r="J10" s="566">
        <v>10</v>
      </c>
      <c r="K10" s="567">
        <f t="shared" si="1"/>
        <v>26</v>
      </c>
      <c r="L10" s="568">
        <v>10</v>
      </c>
      <c r="M10" s="565">
        <v>10</v>
      </c>
      <c r="N10" s="566">
        <v>10</v>
      </c>
      <c r="O10" s="567">
        <f t="shared" si="5"/>
        <v>30</v>
      </c>
      <c r="P10" s="568">
        <v>10</v>
      </c>
      <c r="Q10" s="565">
        <v>10</v>
      </c>
      <c r="R10" s="566">
        <v>8</v>
      </c>
      <c r="S10" s="567">
        <f t="shared" si="6"/>
        <v>28</v>
      </c>
      <c r="T10" s="568">
        <v>10</v>
      </c>
      <c r="U10" s="565">
        <v>10</v>
      </c>
      <c r="V10" s="566">
        <v>10</v>
      </c>
      <c r="W10" s="567">
        <f t="shared" si="2"/>
        <v>30</v>
      </c>
      <c r="X10" s="568">
        <v>10</v>
      </c>
      <c r="Y10" s="565">
        <v>8</v>
      </c>
      <c r="Z10" s="566">
        <v>10</v>
      </c>
      <c r="AA10" s="567">
        <f t="shared" si="3"/>
        <v>28</v>
      </c>
      <c r="AB10" s="568">
        <v>10</v>
      </c>
      <c r="AC10" s="565">
        <v>8</v>
      </c>
      <c r="AD10" s="566">
        <v>10</v>
      </c>
      <c r="AE10" s="567">
        <f t="shared" si="7"/>
        <v>28</v>
      </c>
      <c r="AF10" s="568">
        <v>10</v>
      </c>
      <c r="AG10" s="565">
        <v>8</v>
      </c>
      <c r="AH10" s="566">
        <v>8</v>
      </c>
      <c r="AI10" s="567">
        <f t="shared" si="8"/>
        <v>26</v>
      </c>
      <c r="AJ10" s="568">
        <v>10</v>
      </c>
      <c r="AK10" s="565">
        <v>8</v>
      </c>
      <c r="AL10" s="566">
        <v>6</v>
      </c>
      <c r="AM10" s="567">
        <f t="shared" si="9"/>
        <v>24</v>
      </c>
      <c r="AN10" s="568">
        <v>10</v>
      </c>
      <c r="AO10" s="565">
        <v>10</v>
      </c>
      <c r="AP10" s="566">
        <v>10</v>
      </c>
      <c r="AQ10" s="567">
        <f t="shared" si="4"/>
        <v>30</v>
      </c>
      <c r="AR10" s="568">
        <f t="shared" si="10"/>
        <v>18</v>
      </c>
      <c r="AS10" s="565">
        <f t="shared" si="11"/>
        <v>8</v>
      </c>
      <c r="AT10" s="569">
        <f t="shared" si="12"/>
        <v>250</v>
      </c>
    </row>
    <row r="11" spans="1:46" s="55" customFormat="1" ht="20.25" customHeight="1" x14ac:dyDescent="0.25">
      <c r="A11" s="109">
        <v>6</v>
      </c>
      <c r="B11" s="525" t="s">
        <v>93</v>
      </c>
      <c r="C11" s="526" t="s">
        <v>36</v>
      </c>
      <c r="D11" s="110">
        <v>8</v>
      </c>
      <c r="E11" s="56">
        <v>8</v>
      </c>
      <c r="F11" s="57">
        <v>10</v>
      </c>
      <c r="G11" s="86">
        <f t="shared" si="0"/>
        <v>26</v>
      </c>
      <c r="H11" s="85">
        <v>10</v>
      </c>
      <c r="I11" s="56">
        <v>8</v>
      </c>
      <c r="J11" s="57">
        <v>10</v>
      </c>
      <c r="K11" s="86">
        <f t="shared" si="1"/>
        <v>28</v>
      </c>
      <c r="L11" s="85">
        <v>8</v>
      </c>
      <c r="M11" s="56">
        <v>10</v>
      </c>
      <c r="N11" s="57">
        <v>8</v>
      </c>
      <c r="O11" s="86">
        <f t="shared" si="5"/>
        <v>26</v>
      </c>
      <c r="P11" s="85">
        <v>6</v>
      </c>
      <c r="Q11" s="56">
        <v>10</v>
      </c>
      <c r="R11" s="57">
        <v>10</v>
      </c>
      <c r="S11" s="86">
        <f t="shared" si="6"/>
        <v>26</v>
      </c>
      <c r="T11" s="85">
        <v>0</v>
      </c>
      <c r="U11" s="56">
        <v>0</v>
      </c>
      <c r="V11" s="57">
        <v>0</v>
      </c>
      <c r="W11" s="86">
        <f t="shared" si="2"/>
        <v>0</v>
      </c>
      <c r="X11" s="85">
        <v>10</v>
      </c>
      <c r="Y11" s="56">
        <v>4</v>
      </c>
      <c r="Z11" s="57">
        <v>10</v>
      </c>
      <c r="AA11" s="86">
        <f t="shared" si="3"/>
        <v>24</v>
      </c>
      <c r="AB11" s="85">
        <v>10</v>
      </c>
      <c r="AC11" s="56">
        <v>10</v>
      </c>
      <c r="AD11" s="57">
        <v>10</v>
      </c>
      <c r="AE11" s="86">
        <f t="shared" si="7"/>
        <v>30</v>
      </c>
      <c r="AF11" s="85">
        <v>10</v>
      </c>
      <c r="AG11" s="56">
        <v>8</v>
      </c>
      <c r="AH11" s="57">
        <v>8</v>
      </c>
      <c r="AI11" s="86">
        <f t="shared" si="8"/>
        <v>26</v>
      </c>
      <c r="AJ11" s="85">
        <v>8</v>
      </c>
      <c r="AK11" s="56">
        <v>6</v>
      </c>
      <c r="AL11" s="57">
        <v>8</v>
      </c>
      <c r="AM11" s="86">
        <f t="shared" si="9"/>
        <v>22</v>
      </c>
      <c r="AN11" s="85">
        <v>10</v>
      </c>
      <c r="AO11" s="56">
        <v>8</v>
      </c>
      <c r="AP11" s="57">
        <v>10</v>
      </c>
      <c r="AQ11" s="86">
        <f t="shared" si="4"/>
        <v>28</v>
      </c>
      <c r="AR11" s="85">
        <f>COUNTIF(D11:F11,"=10")+COUNTIF(H11:J11,"=10")+COUNTIF(L11:N11,"=10")+COUNTIF(P11:R11,"=10")+COUNTIF(T11:V11,"=10")+COUNTIF(X11:Z11,"=10")+COUNTIF(AB11:AD11,"=10")+COUNTIF(AF11:AH11,"=10")+COUNTIF(AJ11:AL11,"=10")+COUNTIF(AN11:AP11,"=10")</f>
        <v>14</v>
      </c>
      <c r="AS11" s="56">
        <f t="shared" si="11"/>
        <v>10</v>
      </c>
      <c r="AT11" s="529">
        <f t="shared" si="12"/>
        <v>236</v>
      </c>
    </row>
    <row r="12" spans="1:46" s="55" customFormat="1" ht="20.25" customHeight="1" x14ac:dyDescent="0.25">
      <c r="A12" s="570">
        <v>7</v>
      </c>
      <c r="B12" s="562" t="s">
        <v>94</v>
      </c>
      <c r="C12" s="563" t="s">
        <v>40</v>
      </c>
      <c r="D12" s="571">
        <v>10</v>
      </c>
      <c r="E12" s="572">
        <v>6</v>
      </c>
      <c r="F12" s="573">
        <v>6</v>
      </c>
      <c r="G12" s="574">
        <f t="shared" si="0"/>
        <v>22</v>
      </c>
      <c r="H12" s="575">
        <v>8</v>
      </c>
      <c r="I12" s="572">
        <v>10</v>
      </c>
      <c r="J12" s="573">
        <v>10</v>
      </c>
      <c r="K12" s="574">
        <f t="shared" si="1"/>
        <v>28</v>
      </c>
      <c r="L12" s="575">
        <v>0</v>
      </c>
      <c r="M12" s="572">
        <v>0</v>
      </c>
      <c r="N12" s="573">
        <v>0</v>
      </c>
      <c r="O12" s="574">
        <f t="shared" si="5"/>
        <v>0</v>
      </c>
      <c r="P12" s="575">
        <v>0</v>
      </c>
      <c r="Q12" s="572">
        <v>10</v>
      </c>
      <c r="R12" s="573">
        <v>6</v>
      </c>
      <c r="S12" s="574">
        <f t="shared" si="6"/>
        <v>16</v>
      </c>
      <c r="T12" s="575">
        <v>8</v>
      </c>
      <c r="U12" s="572">
        <v>6</v>
      </c>
      <c r="V12" s="573">
        <v>8</v>
      </c>
      <c r="W12" s="574">
        <f t="shared" si="2"/>
        <v>22</v>
      </c>
      <c r="X12" s="575">
        <v>8</v>
      </c>
      <c r="Y12" s="572">
        <v>10</v>
      </c>
      <c r="Z12" s="573">
        <v>8</v>
      </c>
      <c r="AA12" s="574">
        <f t="shared" si="3"/>
        <v>26</v>
      </c>
      <c r="AB12" s="575">
        <v>8</v>
      </c>
      <c r="AC12" s="572">
        <v>10</v>
      </c>
      <c r="AD12" s="573">
        <v>6</v>
      </c>
      <c r="AE12" s="574">
        <f t="shared" si="7"/>
        <v>24</v>
      </c>
      <c r="AF12" s="575">
        <v>6</v>
      </c>
      <c r="AG12" s="572">
        <v>6</v>
      </c>
      <c r="AH12" s="573">
        <v>10</v>
      </c>
      <c r="AI12" s="574">
        <f t="shared" si="8"/>
        <v>22</v>
      </c>
      <c r="AJ12" s="575">
        <v>0</v>
      </c>
      <c r="AK12" s="572">
        <v>0</v>
      </c>
      <c r="AL12" s="573">
        <v>0</v>
      </c>
      <c r="AM12" s="574">
        <f t="shared" si="9"/>
        <v>0</v>
      </c>
      <c r="AN12" s="575">
        <v>8</v>
      </c>
      <c r="AO12" s="572">
        <v>6</v>
      </c>
      <c r="AP12" s="573">
        <v>10</v>
      </c>
      <c r="AQ12" s="574">
        <f t="shared" si="4"/>
        <v>24</v>
      </c>
      <c r="AR12" s="575">
        <f t="shared" si="10"/>
        <v>8</v>
      </c>
      <c r="AS12" s="572">
        <f t="shared" si="11"/>
        <v>7</v>
      </c>
      <c r="AT12" s="576">
        <f t="shared" si="12"/>
        <v>184</v>
      </c>
    </row>
    <row r="13" spans="1:46" s="55" customFormat="1" ht="20.25" customHeight="1" x14ac:dyDescent="0.25">
      <c r="A13" s="109">
        <v>8</v>
      </c>
      <c r="B13" s="523" t="s">
        <v>41</v>
      </c>
      <c r="C13" s="524" t="s">
        <v>40</v>
      </c>
      <c r="D13" s="110">
        <v>10</v>
      </c>
      <c r="E13" s="56">
        <v>8</v>
      </c>
      <c r="F13" s="57">
        <v>10</v>
      </c>
      <c r="G13" s="86">
        <f t="shared" si="0"/>
        <v>28</v>
      </c>
      <c r="H13" s="85">
        <v>10</v>
      </c>
      <c r="I13" s="56">
        <v>10</v>
      </c>
      <c r="J13" s="57">
        <v>10</v>
      </c>
      <c r="K13" s="86">
        <f t="shared" si="1"/>
        <v>30</v>
      </c>
      <c r="L13" s="85">
        <v>10</v>
      </c>
      <c r="M13" s="56">
        <v>10</v>
      </c>
      <c r="N13" s="57">
        <v>8</v>
      </c>
      <c r="O13" s="86">
        <f t="shared" si="5"/>
        <v>28</v>
      </c>
      <c r="P13" s="85">
        <v>8</v>
      </c>
      <c r="Q13" s="56">
        <v>10</v>
      </c>
      <c r="R13" s="57">
        <v>10</v>
      </c>
      <c r="S13" s="86">
        <f t="shared" si="6"/>
        <v>28</v>
      </c>
      <c r="T13" s="85">
        <v>10</v>
      </c>
      <c r="U13" s="56">
        <v>6</v>
      </c>
      <c r="V13" s="57">
        <v>10</v>
      </c>
      <c r="W13" s="86">
        <f t="shared" si="2"/>
        <v>26</v>
      </c>
      <c r="X13" s="85">
        <v>10</v>
      </c>
      <c r="Y13" s="56">
        <v>6</v>
      </c>
      <c r="Z13" s="57">
        <v>10</v>
      </c>
      <c r="AA13" s="86">
        <f t="shared" si="3"/>
        <v>26</v>
      </c>
      <c r="AB13" s="85">
        <v>8</v>
      </c>
      <c r="AC13" s="56">
        <v>10</v>
      </c>
      <c r="AD13" s="57">
        <v>10</v>
      </c>
      <c r="AE13" s="86">
        <f t="shared" si="7"/>
        <v>28</v>
      </c>
      <c r="AF13" s="85">
        <v>4</v>
      </c>
      <c r="AG13" s="56">
        <v>10</v>
      </c>
      <c r="AH13" s="57">
        <v>10</v>
      </c>
      <c r="AI13" s="86">
        <f t="shared" si="8"/>
        <v>24</v>
      </c>
      <c r="AJ13" s="85">
        <v>10</v>
      </c>
      <c r="AK13" s="56">
        <v>10</v>
      </c>
      <c r="AL13" s="57">
        <v>6</v>
      </c>
      <c r="AM13" s="86">
        <f t="shared" si="9"/>
        <v>26</v>
      </c>
      <c r="AN13" s="85">
        <v>10</v>
      </c>
      <c r="AO13" s="56">
        <v>10</v>
      </c>
      <c r="AP13" s="57">
        <v>10</v>
      </c>
      <c r="AQ13" s="86">
        <f t="shared" si="4"/>
        <v>30</v>
      </c>
      <c r="AR13" s="85">
        <f t="shared" si="10"/>
        <v>22</v>
      </c>
      <c r="AS13" s="56">
        <f t="shared" si="11"/>
        <v>4</v>
      </c>
      <c r="AT13" s="529">
        <f t="shared" si="12"/>
        <v>274</v>
      </c>
    </row>
    <row r="14" spans="1:46" s="55" customFormat="1" ht="20.25" customHeight="1" thickBot="1" x14ac:dyDescent="0.3">
      <c r="A14" s="577">
        <v>9</v>
      </c>
      <c r="B14" s="578" t="s">
        <v>26</v>
      </c>
      <c r="C14" s="579" t="s">
        <v>40</v>
      </c>
      <c r="D14" s="580">
        <v>10</v>
      </c>
      <c r="E14" s="581">
        <v>10</v>
      </c>
      <c r="F14" s="582">
        <v>10</v>
      </c>
      <c r="G14" s="583">
        <f>SUM(D14:F14)</f>
        <v>30</v>
      </c>
      <c r="H14" s="584">
        <v>10</v>
      </c>
      <c r="I14" s="581">
        <v>10</v>
      </c>
      <c r="J14" s="582">
        <v>8</v>
      </c>
      <c r="K14" s="583">
        <f t="shared" si="1"/>
        <v>28</v>
      </c>
      <c r="L14" s="584">
        <v>10</v>
      </c>
      <c r="M14" s="581">
        <v>10</v>
      </c>
      <c r="N14" s="582">
        <v>8</v>
      </c>
      <c r="O14" s="583">
        <f t="shared" si="5"/>
        <v>28</v>
      </c>
      <c r="P14" s="584">
        <v>10</v>
      </c>
      <c r="Q14" s="581">
        <v>10</v>
      </c>
      <c r="R14" s="582">
        <v>10</v>
      </c>
      <c r="S14" s="583">
        <f t="shared" si="6"/>
        <v>30</v>
      </c>
      <c r="T14" s="584">
        <v>8</v>
      </c>
      <c r="U14" s="581">
        <v>10</v>
      </c>
      <c r="V14" s="582">
        <v>10</v>
      </c>
      <c r="W14" s="583">
        <f>SUM(T14:V14)</f>
        <v>28</v>
      </c>
      <c r="X14" s="584">
        <v>10</v>
      </c>
      <c r="Y14" s="581">
        <v>8</v>
      </c>
      <c r="Z14" s="582">
        <v>10</v>
      </c>
      <c r="AA14" s="583">
        <f t="shared" si="3"/>
        <v>28</v>
      </c>
      <c r="AB14" s="584">
        <v>8</v>
      </c>
      <c r="AC14" s="581">
        <v>10</v>
      </c>
      <c r="AD14" s="582">
        <v>10</v>
      </c>
      <c r="AE14" s="583">
        <f t="shared" si="7"/>
        <v>28</v>
      </c>
      <c r="AF14" s="584">
        <v>10</v>
      </c>
      <c r="AG14" s="581">
        <v>10</v>
      </c>
      <c r="AH14" s="582">
        <v>10</v>
      </c>
      <c r="AI14" s="583">
        <f t="shared" si="8"/>
        <v>30</v>
      </c>
      <c r="AJ14" s="584">
        <v>10</v>
      </c>
      <c r="AK14" s="581">
        <v>8</v>
      </c>
      <c r="AL14" s="582">
        <v>6</v>
      </c>
      <c r="AM14" s="583">
        <f t="shared" si="9"/>
        <v>24</v>
      </c>
      <c r="AN14" s="584">
        <v>10</v>
      </c>
      <c r="AO14" s="581">
        <v>6</v>
      </c>
      <c r="AP14" s="582">
        <v>10</v>
      </c>
      <c r="AQ14" s="583">
        <f t="shared" si="4"/>
        <v>26</v>
      </c>
      <c r="AR14" s="584">
        <f t="shared" si="10"/>
        <v>22</v>
      </c>
      <c r="AS14" s="581">
        <f t="shared" si="11"/>
        <v>6</v>
      </c>
      <c r="AT14" s="585">
        <f t="shared" si="12"/>
        <v>280</v>
      </c>
    </row>
    <row r="15" spans="1:46" s="55" customFormat="1" ht="20.25" customHeight="1" thickBot="1" x14ac:dyDescent="0.3">
      <c r="A15" s="82"/>
      <c r="B15" s="54"/>
      <c r="C15" s="54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</row>
    <row r="16" spans="1:46" s="55" customFormat="1" ht="20.25" customHeight="1" thickBot="1" x14ac:dyDescent="0.3">
      <c r="A16" s="125"/>
      <c r="B16" s="590" t="s">
        <v>38</v>
      </c>
      <c r="C16" s="592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</row>
    <row r="17" spans="1:46" s="55" customFormat="1" ht="20.25" customHeight="1" x14ac:dyDescent="0.25">
      <c r="A17" s="303" t="s">
        <v>0</v>
      </c>
      <c r="B17" s="303" t="s">
        <v>1</v>
      </c>
      <c r="C17" s="303" t="s">
        <v>2</v>
      </c>
      <c r="D17" s="293" t="s">
        <v>3</v>
      </c>
      <c r="E17" s="294"/>
      <c r="F17" s="295"/>
      <c r="G17" s="291" t="s">
        <v>18</v>
      </c>
      <c r="H17" s="293" t="s">
        <v>4</v>
      </c>
      <c r="I17" s="294"/>
      <c r="J17" s="295"/>
      <c r="K17" s="291" t="s">
        <v>18</v>
      </c>
      <c r="L17" s="294" t="s">
        <v>5</v>
      </c>
      <c r="M17" s="294"/>
      <c r="N17" s="294"/>
      <c r="O17" s="291" t="s">
        <v>18</v>
      </c>
      <c r="P17" s="294" t="s">
        <v>6</v>
      </c>
      <c r="Q17" s="294"/>
      <c r="R17" s="294"/>
      <c r="S17" s="291" t="s">
        <v>18</v>
      </c>
      <c r="T17" s="294" t="s">
        <v>7</v>
      </c>
      <c r="U17" s="294"/>
      <c r="V17" s="294"/>
      <c r="W17" s="291" t="s">
        <v>18</v>
      </c>
      <c r="X17" s="293" t="s">
        <v>9</v>
      </c>
      <c r="Y17" s="294"/>
      <c r="Z17" s="295"/>
      <c r="AA17" s="291" t="s">
        <v>18</v>
      </c>
      <c r="AB17" s="293" t="s">
        <v>10</v>
      </c>
      <c r="AC17" s="294"/>
      <c r="AD17" s="295"/>
      <c r="AE17" s="291" t="s">
        <v>18</v>
      </c>
      <c r="AF17" s="293" t="s">
        <v>11</v>
      </c>
      <c r="AG17" s="294"/>
      <c r="AH17" s="295"/>
      <c r="AI17" s="291" t="s">
        <v>18</v>
      </c>
      <c r="AJ17" s="293" t="s">
        <v>12</v>
      </c>
      <c r="AK17" s="294"/>
      <c r="AL17" s="295"/>
      <c r="AM17" s="291" t="s">
        <v>18</v>
      </c>
      <c r="AN17" s="293" t="s">
        <v>13</v>
      </c>
      <c r="AO17" s="294"/>
      <c r="AP17" s="295"/>
      <c r="AQ17" s="291" t="s">
        <v>18</v>
      </c>
      <c r="AR17" s="297" t="s">
        <v>31</v>
      </c>
      <c r="AS17" s="297" t="s">
        <v>32</v>
      </c>
      <c r="AT17" s="245" t="s">
        <v>8</v>
      </c>
    </row>
    <row r="18" spans="1:46" s="55" customFormat="1" ht="20.25" customHeight="1" thickBot="1" x14ac:dyDescent="0.3">
      <c r="A18" s="304"/>
      <c r="B18" s="304"/>
      <c r="C18" s="304"/>
      <c r="D18" s="127" t="s">
        <v>19</v>
      </c>
      <c r="E18" s="128" t="s">
        <v>20</v>
      </c>
      <c r="F18" s="129" t="s">
        <v>21</v>
      </c>
      <c r="G18" s="292"/>
      <c r="H18" s="127" t="s">
        <v>19</v>
      </c>
      <c r="I18" s="128" t="s">
        <v>20</v>
      </c>
      <c r="J18" s="129" t="s">
        <v>21</v>
      </c>
      <c r="K18" s="292"/>
      <c r="L18" s="130" t="s">
        <v>19</v>
      </c>
      <c r="M18" s="128" t="s">
        <v>20</v>
      </c>
      <c r="N18" s="131" t="s">
        <v>21</v>
      </c>
      <c r="O18" s="292"/>
      <c r="P18" s="130" t="s">
        <v>19</v>
      </c>
      <c r="Q18" s="128" t="s">
        <v>20</v>
      </c>
      <c r="R18" s="131" t="s">
        <v>21</v>
      </c>
      <c r="S18" s="292"/>
      <c r="T18" s="130" t="s">
        <v>19</v>
      </c>
      <c r="U18" s="128" t="s">
        <v>20</v>
      </c>
      <c r="V18" s="131" t="s">
        <v>21</v>
      </c>
      <c r="W18" s="292"/>
      <c r="X18" s="127" t="s">
        <v>19</v>
      </c>
      <c r="Y18" s="128" t="s">
        <v>20</v>
      </c>
      <c r="Z18" s="129" t="s">
        <v>21</v>
      </c>
      <c r="AA18" s="292"/>
      <c r="AB18" s="127" t="s">
        <v>19</v>
      </c>
      <c r="AC18" s="128" t="s">
        <v>20</v>
      </c>
      <c r="AD18" s="129" t="s">
        <v>21</v>
      </c>
      <c r="AE18" s="292"/>
      <c r="AF18" s="130" t="s">
        <v>19</v>
      </c>
      <c r="AG18" s="128" t="s">
        <v>20</v>
      </c>
      <c r="AH18" s="131" t="s">
        <v>21</v>
      </c>
      <c r="AI18" s="292"/>
      <c r="AJ18" s="130" t="s">
        <v>19</v>
      </c>
      <c r="AK18" s="128" t="s">
        <v>20</v>
      </c>
      <c r="AL18" s="131" t="s">
        <v>21</v>
      </c>
      <c r="AM18" s="519"/>
      <c r="AN18" s="130" t="s">
        <v>19</v>
      </c>
      <c r="AO18" s="128" t="s">
        <v>20</v>
      </c>
      <c r="AP18" s="131" t="s">
        <v>21</v>
      </c>
      <c r="AQ18" s="519"/>
      <c r="AR18" s="520"/>
      <c r="AS18" s="520"/>
      <c r="AT18" s="246"/>
    </row>
    <row r="19" spans="1:46" s="55" customFormat="1" ht="20.25" customHeight="1" x14ac:dyDescent="0.25">
      <c r="A19" s="552">
        <v>1</v>
      </c>
      <c r="B19" s="553" t="s">
        <v>85</v>
      </c>
      <c r="C19" s="554" t="s">
        <v>87</v>
      </c>
      <c r="D19" s="555">
        <v>6</v>
      </c>
      <c r="E19" s="556">
        <v>8</v>
      </c>
      <c r="F19" s="557">
        <v>10</v>
      </c>
      <c r="G19" s="558">
        <f t="shared" ref="G19:G27" si="13">SUM(D19:F19)</f>
        <v>24</v>
      </c>
      <c r="H19" s="555">
        <v>6</v>
      </c>
      <c r="I19" s="556">
        <v>10</v>
      </c>
      <c r="J19" s="557">
        <v>0</v>
      </c>
      <c r="K19" s="558">
        <f t="shared" ref="K19:K27" si="14">SUM(H19:J19)</f>
        <v>16</v>
      </c>
      <c r="L19" s="559">
        <v>0</v>
      </c>
      <c r="M19" s="556">
        <v>6</v>
      </c>
      <c r="N19" s="557">
        <v>8</v>
      </c>
      <c r="O19" s="558">
        <f t="shared" ref="O19:O27" si="15">SUM(L19:N19)</f>
        <v>14</v>
      </c>
      <c r="P19" s="559">
        <v>4</v>
      </c>
      <c r="Q19" s="556">
        <v>6</v>
      </c>
      <c r="R19" s="557">
        <v>8</v>
      </c>
      <c r="S19" s="558">
        <f t="shared" ref="S19:S27" si="16">SUM(P19:R19)</f>
        <v>18</v>
      </c>
      <c r="T19" s="559">
        <v>6</v>
      </c>
      <c r="U19" s="556">
        <v>8</v>
      </c>
      <c r="V19" s="557">
        <v>8</v>
      </c>
      <c r="W19" s="558">
        <f t="shared" ref="W19:W27" si="17">SUM(T19:V19)</f>
        <v>22</v>
      </c>
      <c r="X19" s="559">
        <v>0</v>
      </c>
      <c r="Y19" s="556">
        <v>0</v>
      </c>
      <c r="Z19" s="557">
        <v>0</v>
      </c>
      <c r="AA19" s="558">
        <f t="shared" ref="AA19:AA27" si="18">SUM(X19:Z19)</f>
        <v>0</v>
      </c>
      <c r="AB19" s="559">
        <v>0</v>
      </c>
      <c r="AC19" s="556">
        <v>0</v>
      </c>
      <c r="AD19" s="557">
        <v>0</v>
      </c>
      <c r="AE19" s="558">
        <f t="shared" ref="AE19:AE27" si="19">SUM(AB19:AD19)</f>
        <v>0</v>
      </c>
      <c r="AF19" s="559">
        <v>8</v>
      </c>
      <c r="AG19" s="556">
        <v>6</v>
      </c>
      <c r="AH19" s="557">
        <v>0</v>
      </c>
      <c r="AI19" s="558">
        <f t="shared" ref="AI19:AI27" si="20">SUM(AF19:AH19)</f>
        <v>14</v>
      </c>
      <c r="AJ19" s="559">
        <v>6</v>
      </c>
      <c r="AK19" s="556">
        <v>10</v>
      </c>
      <c r="AL19" s="557">
        <v>6</v>
      </c>
      <c r="AM19" s="558">
        <f t="shared" ref="AM19:AM27" si="21">SUM(AJ19:AL19)</f>
        <v>22</v>
      </c>
      <c r="AN19" s="559">
        <v>10</v>
      </c>
      <c r="AO19" s="556">
        <v>4</v>
      </c>
      <c r="AP19" s="557">
        <v>4</v>
      </c>
      <c r="AQ19" s="558">
        <f t="shared" ref="AQ19:AQ27" si="22">SUM(AN19:AP19)</f>
        <v>18</v>
      </c>
      <c r="AR19" s="559">
        <f>COUNTIF(D19:F19,"=10")+COUNTIF(H19:J19,"=10")+COUNTIF(L19:N19,"=10")+COUNTIF(P19:R19,"=10")+COUNTIF(T19:V19,"=10")+COUNTIF(X19:Z19,"=10")+COUNTIF(AB19:AD19,"=10")+COUNTIF(AF19:AH19,"=10")+COUNTIF(AJ19:AL19,"=10")+COUNTIF(AN19:AP19,"=10")</f>
        <v>4</v>
      </c>
      <c r="AS19" s="556">
        <f>COUNTIF(D19:F19,"=8")+COUNTIF(H19:J19,"=8")+COUNTIF(L19:N19,"=8")+COUNTIF(P19:R19,"=8")+COUNTIF(T19:V19,"=8")+COUNTIF(X19:Z19,"=8")+COUNTIF(AB19:AD19,"=8")+COUNTIF(AF19:AH19,"=8")+COUNTIF(AJ19:AL19,"=8")+COUNTIF(AN19:AP19,"=8")</f>
        <v>6</v>
      </c>
      <c r="AT19" s="560">
        <f>SUM(G19,K19,O19,S19,W19,AA19,AE19,AI19,AM19,AQ19)</f>
        <v>148</v>
      </c>
    </row>
    <row r="20" spans="1:46" s="55" customFormat="1" ht="20.25" customHeight="1" x14ac:dyDescent="0.25">
      <c r="A20" s="210">
        <v>2</v>
      </c>
      <c r="B20" s="523" t="s">
        <v>86</v>
      </c>
      <c r="C20" s="524" t="s">
        <v>88</v>
      </c>
      <c r="D20" s="214">
        <v>10</v>
      </c>
      <c r="E20" s="61">
        <v>10</v>
      </c>
      <c r="F20" s="213">
        <v>6</v>
      </c>
      <c r="G20" s="62">
        <f t="shared" si="13"/>
        <v>26</v>
      </c>
      <c r="H20" s="214">
        <v>8</v>
      </c>
      <c r="I20" s="61">
        <v>10</v>
      </c>
      <c r="J20" s="213">
        <v>8</v>
      </c>
      <c r="K20" s="62">
        <f t="shared" si="14"/>
        <v>26</v>
      </c>
      <c r="L20" s="66">
        <v>10</v>
      </c>
      <c r="M20" s="61">
        <v>6</v>
      </c>
      <c r="N20" s="213">
        <v>10</v>
      </c>
      <c r="O20" s="62">
        <f t="shared" si="15"/>
        <v>26</v>
      </c>
      <c r="P20" s="66">
        <v>8</v>
      </c>
      <c r="Q20" s="61">
        <v>6</v>
      </c>
      <c r="R20" s="213">
        <v>10</v>
      </c>
      <c r="S20" s="62">
        <f t="shared" si="16"/>
        <v>24</v>
      </c>
      <c r="T20" s="66">
        <v>8</v>
      </c>
      <c r="U20" s="61">
        <v>8</v>
      </c>
      <c r="V20" s="213">
        <v>10</v>
      </c>
      <c r="W20" s="62">
        <f t="shared" si="17"/>
        <v>26</v>
      </c>
      <c r="X20" s="66">
        <v>8</v>
      </c>
      <c r="Y20" s="61">
        <v>6</v>
      </c>
      <c r="Z20" s="213">
        <v>6</v>
      </c>
      <c r="AA20" s="62">
        <f t="shared" si="18"/>
        <v>20</v>
      </c>
      <c r="AB20" s="66">
        <v>10</v>
      </c>
      <c r="AC20" s="61">
        <v>6</v>
      </c>
      <c r="AD20" s="213">
        <v>8</v>
      </c>
      <c r="AE20" s="62">
        <f t="shared" si="19"/>
        <v>24</v>
      </c>
      <c r="AF20" s="66">
        <v>8</v>
      </c>
      <c r="AG20" s="61">
        <v>10</v>
      </c>
      <c r="AH20" s="213">
        <v>10</v>
      </c>
      <c r="AI20" s="62">
        <f t="shared" si="20"/>
        <v>28</v>
      </c>
      <c r="AJ20" s="66">
        <v>8</v>
      </c>
      <c r="AK20" s="61">
        <v>8</v>
      </c>
      <c r="AL20" s="213">
        <v>10</v>
      </c>
      <c r="AM20" s="62">
        <f t="shared" si="21"/>
        <v>26</v>
      </c>
      <c r="AN20" s="66">
        <v>4</v>
      </c>
      <c r="AO20" s="61">
        <v>10</v>
      </c>
      <c r="AP20" s="213">
        <v>8</v>
      </c>
      <c r="AQ20" s="62">
        <f t="shared" si="22"/>
        <v>22</v>
      </c>
      <c r="AR20" s="66">
        <f t="shared" ref="AR20:AR27" si="23">COUNTIF(D20:F20,"=10")+COUNTIF(H20:J20,"=10")+COUNTIF(L20:N20,"=10")+COUNTIF(P20:R20,"=10")+COUNTIF(T20:V20,"=10")+COUNTIF(X20:Z20,"=10")+COUNTIF(AB20:AD20,"=10")+COUNTIF(AF20:AH20,"=10")+COUNTIF(AJ20:AL20,"=10")+COUNTIF(AN20:AP20,"=10")</f>
        <v>12</v>
      </c>
      <c r="AS20" s="61">
        <f t="shared" ref="AS20:AS27" si="24">COUNTIF(D20:F20,"=8")+COUNTIF(H20:J20,"=8")+COUNTIF(L20:N20,"=8")+COUNTIF(P20:R20,"=8")+COUNTIF(T20:V20,"=8")+COUNTIF(X20:Z20,"=8")+COUNTIF(AB20:AD20,"=8")+COUNTIF(AF20:AH20,"=8")+COUNTIF(AJ20:AL20,"=8")+COUNTIF(AN20:AP20,"=8")</f>
        <v>11</v>
      </c>
      <c r="AT20" s="211">
        <f t="shared" ref="AT20:AT27" si="25">SUM(G20,K20,O20,S20,W20,AA20,AE20,AI20,AM20,AQ20)</f>
        <v>248</v>
      </c>
    </row>
    <row r="21" spans="1:46" s="55" customFormat="1" ht="20.25" customHeight="1" x14ac:dyDescent="0.25">
      <c r="A21" s="561">
        <v>3</v>
      </c>
      <c r="B21" s="562" t="s">
        <v>97</v>
      </c>
      <c r="C21" s="563" t="s">
        <v>87</v>
      </c>
      <c r="D21" s="564">
        <v>0</v>
      </c>
      <c r="E21" s="565">
        <v>0</v>
      </c>
      <c r="F21" s="566">
        <v>0</v>
      </c>
      <c r="G21" s="567">
        <f t="shared" si="13"/>
        <v>0</v>
      </c>
      <c r="H21" s="564">
        <v>6</v>
      </c>
      <c r="I21" s="565">
        <v>10</v>
      </c>
      <c r="J21" s="566">
        <v>4</v>
      </c>
      <c r="K21" s="567">
        <f t="shared" si="14"/>
        <v>20</v>
      </c>
      <c r="L21" s="568">
        <v>0</v>
      </c>
      <c r="M21" s="565">
        <v>4</v>
      </c>
      <c r="N21" s="566">
        <v>8</v>
      </c>
      <c r="O21" s="567">
        <f t="shared" si="15"/>
        <v>12</v>
      </c>
      <c r="P21" s="568">
        <v>8</v>
      </c>
      <c r="Q21" s="565">
        <v>6</v>
      </c>
      <c r="R21" s="566">
        <v>8</v>
      </c>
      <c r="S21" s="567">
        <f t="shared" si="16"/>
        <v>22</v>
      </c>
      <c r="T21" s="568">
        <v>6</v>
      </c>
      <c r="U21" s="565">
        <v>6</v>
      </c>
      <c r="V21" s="566">
        <v>10</v>
      </c>
      <c r="W21" s="567">
        <f t="shared" si="17"/>
        <v>22</v>
      </c>
      <c r="X21" s="568">
        <v>8</v>
      </c>
      <c r="Y21" s="565">
        <v>8</v>
      </c>
      <c r="Z21" s="566">
        <v>8</v>
      </c>
      <c r="AA21" s="567">
        <f t="shared" si="18"/>
        <v>24</v>
      </c>
      <c r="AB21" s="568">
        <v>10</v>
      </c>
      <c r="AC21" s="565">
        <v>8</v>
      </c>
      <c r="AD21" s="566">
        <v>4</v>
      </c>
      <c r="AE21" s="567">
        <f t="shared" si="19"/>
        <v>22</v>
      </c>
      <c r="AF21" s="568">
        <v>8</v>
      </c>
      <c r="AG21" s="565">
        <v>8</v>
      </c>
      <c r="AH21" s="566">
        <v>10</v>
      </c>
      <c r="AI21" s="567">
        <f t="shared" si="20"/>
        <v>26</v>
      </c>
      <c r="AJ21" s="568">
        <v>10</v>
      </c>
      <c r="AK21" s="565">
        <v>6</v>
      </c>
      <c r="AL21" s="566">
        <v>8</v>
      </c>
      <c r="AM21" s="567">
        <f t="shared" si="21"/>
        <v>24</v>
      </c>
      <c r="AN21" s="568">
        <v>4</v>
      </c>
      <c r="AO21" s="565">
        <v>6</v>
      </c>
      <c r="AP21" s="566">
        <v>6</v>
      </c>
      <c r="AQ21" s="567">
        <f t="shared" si="22"/>
        <v>16</v>
      </c>
      <c r="AR21" s="568">
        <f t="shared" si="23"/>
        <v>5</v>
      </c>
      <c r="AS21" s="565">
        <f t="shared" si="24"/>
        <v>10</v>
      </c>
      <c r="AT21" s="569">
        <f t="shared" si="25"/>
        <v>188</v>
      </c>
    </row>
    <row r="22" spans="1:46" s="55" customFormat="1" ht="20.25" customHeight="1" x14ac:dyDescent="0.25">
      <c r="A22" s="210">
        <v>4</v>
      </c>
      <c r="B22" s="523" t="s">
        <v>92</v>
      </c>
      <c r="C22" s="524" t="s">
        <v>36</v>
      </c>
      <c r="D22" s="214">
        <v>6</v>
      </c>
      <c r="E22" s="61">
        <v>6</v>
      </c>
      <c r="F22" s="213">
        <v>10</v>
      </c>
      <c r="G22" s="62">
        <f t="shared" si="13"/>
        <v>22</v>
      </c>
      <c r="H22" s="214">
        <v>8</v>
      </c>
      <c r="I22" s="61">
        <v>10</v>
      </c>
      <c r="J22" s="213">
        <v>0</v>
      </c>
      <c r="K22" s="62">
        <f t="shared" si="14"/>
        <v>18</v>
      </c>
      <c r="L22" s="66">
        <v>8</v>
      </c>
      <c r="M22" s="61">
        <v>4</v>
      </c>
      <c r="N22" s="213">
        <v>10</v>
      </c>
      <c r="O22" s="62">
        <f t="shared" si="15"/>
        <v>22</v>
      </c>
      <c r="P22" s="66">
        <v>10</v>
      </c>
      <c r="Q22" s="61">
        <v>8</v>
      </c>
      <c r="R22" s="213">
        <v>0</v>
      </c>
      <c r="S22" s="62">
        <f t="shared" si="16"/>
        <v>18</v>
      </c>
      <c r="T22" s="66">
        <v>0</v>
      </c>
      <c r="U22" s="61">
        <v>10</v>
      </c>
      <c r="V22" s="213">
        <v>8</v>
      </c>
      <c r="W22" s="62">
        <f t="shared" si="17"/>
        <v>18</v>
      </c>
      <c r="X22" s="66">
        <v>0</v>
      </c>
      <c r="Y22" s="61">
        <v>0</v>
      </c>
      <c r="Z22" s="213">
        <v>0</v>
      </c>
      <c r="AA22" s="62">
        <f t="shared" si="18"/>
        <v>0</v>
      </c>
      <c r="AB22" s="66">
        <v>6</v>
      </c>
      <c r="AC22" s="61">
        <v>8</v>
      </c>
      <c r="AD22" s="213">
        <v>0</v>
      </c>
      <c r="AE22" s="62">
        <f t="shared" si="19"/>
        <v>14</v>
      </c>
      <c r="AF22" s="66">
        <v>0</v>
      </c>
      <c r="AG22" s="61">
        <v>0</v>
      </c>
      <c r="AH22" s="213">
        <v>0</v>
      </c>
      <c r="AI22" s="62">
        <f t="shared" si="20"/>
        <v>0</v>
      </c>
      <c r="AJ22" s="66">
        <v>4</v>
      </c>
      <c r="AK22" s="61">
        <v>0</v>
      </c>
      <c r="AL22" s="213">
        <v>8</v>
      </c>
      <c r="AM22" s="62">
        <f t="shared" si="21"/>
        <v>12</v>
      </c>
      <c r="AN22" s="66">
        <v>8</v>
      </c>
      <c r="AO22" s="61">
        <v>8</v>
      </c>
      <c r="AP22" s="213">
        <v>8</v>
      </c>
      <c r="AQ22" s="62">
        <f>SUM(AN22:AP22)</f>
        <v>24</v>
      </c>
      <c r="AR22" s="66">
        <f t="shared" si="23"/>
        <v>5</v>
      </c>
      <c r="AS22" s="61">
        <f t="shared" si="24"/>
        <v>9</v>
      </c>
      <c r="AT22" s="211">
        <f t="shared" si="25"/>
        <v>148</v>
      </c>
    </row>
    <row r="23" spans="1:46" s="55" customFormat="1" ht="20.25" customHeight="1" x14ac:dyDescent="0.25">
      <c r="A23" s="561">
        <v>5</v>
      </c>
      <c r="B23" s="562" t="s">
        <v>90</v>
      </c>
      <c r="C23" s="563" t="s">
        <v>91</v>
      </c>
      <c r="D23" s="564">
        <v>10</v>
      </c>
      <c r="E23" s="565">
        <v>8</v>
      </c>
      <c r="F23" s="566">
        <v>8</v>
      </c>
      <c r="G23" s="567">
        <f t="shared" si="13"/>
        <v>26</v>
      </c>
      <c r="H23" s="564">
        <v>10</v>
      </c>
      <c r="I23" s="565">
        <v>8</v>
      </c>
      <c r="J23" s="566">
        <v>8</v>
      </c>
      <c r="K23" s="567">
        <f t="shared" si="14"/>
        <v>26</v>
      </c>
      <c r="L23" s="568">
        <v>6</v>
      </c>
      <c r="M23" s="565">
        <v>10</v>
      </c>
      <c r="N23" s="566">
        <v>6</v>
      </c>
      <c r="O23" s="567">
        <f t="shared" si="15"/>
        <v>22</v>
      </c>
      <c r="P23" s="568">
        <v>4</v>
      </c>
      <c r="Q23" s="565">
        <v>0</v>
      </c>
      <c r="R23" s="566">
        <v>8</v>
      </c>
      <c r="S23" s="567">
        <f t="shared" si="16"/>
        <v>12</v>
      </c>
      <c r="T23" s="568">
        <v>10</v>
      </c>
      <c r="U23" s="565">
        <v>10</v>
      </c>
      <c r="V23" s="566">
        <v>10</v>
      </c>
      <c r="W23" s="567">
        <f t="shared" si="17"/>
        <v>30</v>
      </c>
      <c r="X23" s="568">
        <v>10</v>
      </c>
      <c r="Y23" s="565">
        <v>10</v>
      </c>
      <c r="Z23" s="566">
        <v>8</v>
      </c>
      <c r="AA23" s="567">
        <f t="shared" si="18"/>
        <v>28</v>
      </c>
      <c r="AB23" s="568">
        <v>10</v>
      </c>
      <c r="AC23" s="565">
        <v>8</v>
      </c>
      <c r="AD23" s="566">
        <v>8</v>
      </c>
      <c r="AE23" s="567">
        <f t="shared" si="19"/>
        <v>26</v>
      </c>
      <c r="AF23" s="568">
        <v>6</v>
      </c>
      <c r="AG23" s="565">
        <v>8</v>
      </c>
      <c r="AH23" s="566">
        <v>10</v>
      </c>
      <c r="AI23" s="567">
        <f t="shared" si="20"/>
        <v>24</v>
      </c>
      <c r="AJ23" s="568">
        <v>10</v>
      </c>
      <c r="AK23" s="565">
        <v>8</v>
      </c>
      <c r="AL23" s="566">
        <v>8</v>
      </c>
      <c r="AM23" s="567">
        <f t="shared" si="21"/>
        <v>26</v>
      </c>
      <c r="AN23" s="568">
        <v>6</v>
      </c>
      <c r="AO23" s="565">
        <v>10</v>
      </c>
      <c r="AP23" s="566">
        <v>8</v>
      </c>
      <c r="AQ23" s="567">
        <f t="shared" si="22"/>
        <v>24</v>
      </c>
      <c r="AR23" s="568">
        <f t="shared" si="23"/>
        <v>12</v>
      </c>
      <c r="AS23" s="565">
        <f t="shared" si="24"/>
        <v>12</v>
      </c>
      <c r="AT23" s="569">
        <f t="shared" si="25"/>
        <v>244</v>
      </c>
    </row>
    <row r="24" spans="1:46" s="55" customFormat="1" ht="20.25" customHeight="1" x14ac:dyDescent="0.25">
      <c r="A24" s="109">
        <v>6</v>
      </c>
      <c r="B24" s="525" t="s">
        <v>93</v>
      </c>
      <c r="C24" s="526" t="s">
        <v>36</v>
      </c>
      <c r="D24" s="110">
        <v>0</v>
      </c>
      <c r="E24" s="56">
        <v>0</v>
      </c>
      <c r="F24" s="57">
        <v>0</v>
      </c>
      <c r="G24" s="62">
        <f t="shared" si="13"/>
        <v>0</v>
      </c>
      <c r="H24" s="110">
        <v>0</v>
      </c>
      <c r="I24" s="56">
        <v>0</v>
      </c>
      <c r="J24" s="57">
        <v>0</v>
      </c>
      <c r="K24" s="62">
        <f t="shared" si="14"/>
        <v>0</v>
      </c>
      <c r="L24" s="85">
        <v>4</v>
      </c>
      <c r="M24" s="56">
        <v>10</v>
      </c>
      <c r="N24" s="57">
        <v>6</v>
      </c>
      <c r="O24" s="62">
        <f t="shared" si="15"/>
        <v>20</v>
      </c>
      <c r="P24" s="85">
        <v>10</v>
      </c>
      <c r="Q24" s="56">
        <v>8</v>
      </c>
      <c r="R24" s="57">
        <v>0</v>
      </c>
      <c r="S24" s="62">
        <f t="shared" si="16"/>
        <v>18</v>
      </c>
      <c r="T24" s="85">
        <v>0</v>
      </c>
      <c r="U24" s="56">
        <v>0</v>
      </c>
      <c r="V24" s="57">
        <v>0</v>
      </c>
      <c r="W24" s="62">
        <f t="shared" si="17"/>
        <v>0</v>
      </c>
      <c r="X24" s="85">
        <v>0</v>
      </c>
      <c r="Y24" s="56">
        <v>0</v>
      </c>
      <c r="Z24" s="57">
        <v>0</v>
      </c>
      <c r="AA24" s="62">
        <f t="shared" si="18"/>
        <v>0</v>
      </c>
      <c r="AB24" s="85">
        <v>0</v>
      </c>
      <c r="AC24" s="56">
        <v>0</v>
      </c>
      <c r="AD24" s="57">
        <v>0</v>
      </c>
      <c r="AE24" s="62">
        <f t="shared" si="19"/>
        <v>0</v>
      </c>
      <c r="AF24" s="85">
        <v>0</v>
      </c>
      <c r="AG24" s="56">
        <v>0</v>
      </c>
      <c r="AH24" s="57">
        <v>0</v>
      </c>
      <c r="AI24" s="62">
        <f t="shared" si="20"/>
        <v>0</v>
      </c>
      <c r="AJ24" s="85">
        <v>8</v>
      </c>
      <c r="AK24" s="56">
        <v>8</v>
      </c>
      <c r="AL24" s="57">
        <v>6</v>
      </c>
      <c r="AM24" s="62">
        <f t="shared" si="21"/>
        <v>22</v>
      </c>
      <c r="AN24" s="85">
        <v>0</v>
      </c>
      <c r="AO24" s="56">
        <v>0</v>
      </c>
      <c r="AP24" s="57">
        <v>0</v>
      </c>
      <c r="AQ24" s="86">
        <f t="shared" si="22"/>
        <v>0</v>
      </c>
      <c r="AR24" s="85">
        <f t="shared" si="23"/>
        <v>2</v>
      </c>
      <c r="AS24" s="56">
        <f t="shared" si="24"/>
        <v>3</v>
      </c>
      <c r="AT24" s="529">
        <f t="shared" si="25"/>
        <v>60</v>
      </c>
    </row>
    <row r="25" spans="1:46" s="55" customFormat="1" ht="20.25" customHeight="1" x14ac:dyDescent="0.25">
      <c r="A25" s="570">
        <v>7</v>
      </c>
      <c r="B25" s="562" t="s">
        <v>94</v>
      </c>
      <c r="C25" s="563" t="s">
        <v>40</v>
      </c>
      <c r="D25" s="571">
        <v>4</v>
      </c>
      <c r="E25" s="572">
        <v>4</v>
      </c>
      <c r="F25" s="573">
        <v>0</v>
      </c>
      <c r="G25" s="567">
        <f t="shared" si="13"/>
        <v>8</v>
      </c>
      <c r="H25" s="571">
        <v>0</v>
      </c>
      <c r="I25" s="572">
        <v>0</v>
      </c>
      <c r="J25" s="573">
        <v>0</v>
      </c>
      <c r="K25" s="567">
        <f t="shared" si="14"/>
        <v>0</v>
      </c>
      <c r="L25" s="575">
        <v>0</v>
      </c>
      <c r="M25" s="572">
        <v>0</v>
      </c>
      <c r="N25" s="573">
        <v>0</v>
      </c>
      <c r="O25" s="567">
        <f t="shared" si="15"/>
        <v>0</v>
      </c>
      <c r="P25" s="575">
        <v>10</v>
      </c>
      <c r="Q25" s="572">
        <v>8</v>
      </c>
      <c r="R25" s="573">
        <v>8</v>
      </c>
      <c r="S25" s="567">
        <f t="shared" si="16"/>
        <v>26</v>
      </c>
      <c r="T25" s="575">
        <v>8</v>
      </c>
      <c r="U25" s="572">
        <v>10</v>
      </c>
      <c r="V25" s="573">
        <v>0</v>
      </c>
      <c r="W25" s="567">
        <f t="shared" si="17"/>
        <v>18</v>
      </c>
      <c r="X25" s="575">
        <v>0</v>
      </c>
      <c r="Y25" s="572">
        <v>0</v>
      </c>
      <c r="Z25" s="573">
        <v>0</v>
      </c>
      <c r="AA25" s="567">
        <f t="shared" si="18"/>
        <v>0</v>
      </c>
      <c r="AB25" s="575">
        <v>0</v>
      </c>
      <c r="AC25" s="572">
        <v>4</v>
      </c>
      <c r="AD25" s="573">
        <v>6</v>
      </c>
      <c r="AE25" s="567">
        <f t="shared" si="19"/>
        <v>10</v>
      </c>
      <c r="AF25" s="575">
        <v>4</v>
      </c>
      <c r="AG25" s="572">
        <v>8</v>
      </c>
      <c r="AH25" s="573">
        <v>4</v>
      </c>
      <c r="AI25" s="567">
        <f t="shared" si="20"/>
        <v>16</v>
      </c>
      <c r="AJ25" s="575">
        <v>0</v>
      </c>
      <c r="AK25" s="572">
        <v>0</v>
      </c>
      <c r="AL25" s="573">
        <v>0</v>
      </c>
      <c r="AM25" s="567">
        <f t="shared" si="21"/>
        <v>0</v>
      </c>
      <c r="AN25" s="575">
        <v>6</v>
      </c>
      <c r="AO25" s="572">
        <v>4</v>
      </c>
      <c r="AP25" s="573">
        <v>8</v>
      </c>
      <c r="AQ25" s="574">
        <f t="shared" si="22"/>
        <v>18</v>
      </c>
      <c r="AR25" s="575">
        <f t="shared" si="23"/>
        <v>2</v>
      </c>
      <c r="AS25" s="572">
        <f t="shared" si="24"/>
        <v>5</v>
      </c>
      <c r="AT25" s="576">
        <f t="shared" si="25"/>
        <v>96</v>
      </c>
    </row>
    <row r="26" spans="1:46" s="55" customFormat="1" ht="20.25" customHeight="1" x14ac:dyDescent="0.25">
      <c r="A26" s="109">
        <v>8</v>
      </c>
      <c r="B26" s="523" t="s">
        <v>41</v>
      </c>
      <c r="C26" s="524" t="s">
        <v>40</v>
      </c>
      <c r="D26" s="110">
        <v>10</v>
      </c>
      <c r="E26" s="56">
        <v>8</v>
      </c>
      <c r="F26" s="57">
        <v>4</v>
      </c>
      <c r="G26" s="62">
        <f t="shared" si="13"/>
        <v>22</v>
      </c>
      <c r="H26" s="110">
        <v>8</v>
      </c>
      <c r="I26" s="56">
        <v>10</v>
      </c>
      <c r="J26" s="57">
        <v>6</v>
      </c>
      <c r="K26" s="62">
        <f t="shared" si="14"/>
        <v>24</v>
      </c>
      <c r="L26" s="85">
        <v>6</v>
      </c>
      <c r="M26" s="56">
        <v>10</v>
      </c>
      <c r="N26" s="57">
        <v>10</v>
      </c>
      <c r="O26" s="62">
        <f t="shared" si="15"/>
        <v>26</v>
      </c>
      <c r="P26" s="85">
        <v>0</v>
      </c>
      <c r="Q26" s="56">
        <v>0</v>
      </c>
      <c r="R26" s="57">
        <v>0</v>
      </c>
      <c r="S26" s="62">
        <f t="shared" si="16"/>
        <v>0</v>
      </c>
      <c r="T26" s="85">
        <v>8</v>
      </c>
      <c r="U26" s="56">
        <v>6</v>
      </c>
      <c r="V26" s="57">
        <v>8</v>
      </c>
      <c r="W26" s="62">
        <f t="shared" si="17"/>
        <v>22</v>
      </c>
      <c r="X26" s="85">
        <v>6</v>
      </c>
      <c r="Y26" s="56">
        <v>8</v>
      </c>
      <c r="Z26" s="57">
        <v>10</v>
      </c>
      <c r="AA26" s="62">
        <f t="shared" si="18"/>
        <v>24</v>
      </c>
      <c r="AB26" s="85">
        <v>10</v>
      </c>
      <c r="AC26" s="56">
        <v>6</v>
      </c>
      <c r="AD26" s="57">
        <v>8</v>
      </c>
      <c r="AE26" s="62">
        <f t="shared" si="19"/>
        <v>24</v>
      </c>
      <c r="AF26" s="85">
        <v>6</v>
      </c>
      <c r="AG26" s="56">
        <v>6</v>
      </c>
      <c r="AH26" s="57">
        <v>10</v>
      </c>
      <c r="AI26" s="62">
        <f t="shared" si="20"/>
        <v>22</v>
      </c>
      <c r="AJ26" s="85">
        <v>8</v>
      </c>
      <c r="AK26" s="56">
        <v>8</v>
      </c>
      <c r="AL26" s="57">
        <v>10</v>
      </c>
      <c r="AM26" s="62">
        <f t="shared" si="21"/>
        <v>26</v>
      </c>
      <c r="AN26" s="85">
        <v>4</v>
      </c>
      <c r="AO26" s="56">
        <v>10</v>
      </c>
      <c r="AP26" s="57">
        <v>10</v>
      </c>
      <c r="AQ26" s="86">
        <f t="shared" si="22"/>
        <v>24</v>
      </c>
      <c r="AR26" s="85">
        <f t="shared" si="23"/>
        <v>10</v>
      </c>
      <c r="AS26" s="56">
        <f t="shared" si="24"/>
        <v>8</v>
      </c>
      <c r="AT26" s="529">
        <f t="shared" si="25"/>
        <v>214</v>
      </c>
    </row>
    <row r="27" spans="1:46" s="55" customFormat="1" ht="20.25" customHeight="1" thickBot="1" x14ac:dyDescent="0.3">
      <c r="A27" s="577">
        <v>9</v>
      </c>
      <c r="B27" s="578" t="s">
        <v>26</v>
      </c>
      <c r="C27" s="579" t="s">
        <v>40</v>
      </c>
      <c r="D27" s="580">
        <v>8</v>
      </c>
      <c r="E27" s="581">
        <v>8</v>
      </c>
      <c r="F27" s="582">
        <v>10</v>
      </c>
      <c r="G27" s="583">
        <f t="shared" si="13"/>
        <v>26</v>
      </c>
      <c r="H27" s="580">
        <v>8</v>
      </c>
      <c r="I27" s="581">
        <v>6</v>
      </c>
      <c r="J27" s="582">
        <v>10</v>
      </c>
      <c r="K27" s="583">
        <f t="shared" si="14"/>
        <v>24</v>
      </c>
      <c r="L27" s="584">
        <v>8</v>
      </c>
      <c r="M27" s="581">
        <v>10</v>
      </c>
      <c r="N27" s="582">
        <v>10</v>
      </c>
      <c r="O27" s="583">
        <f t="shared" si="15"/>
        <v>28</v>
      </c>
      <c r="P27" s="584">
        <v>8</v>
      </c>
      <c r="Q27" s="581">
        <v>6</v>
      </c>
      <c r="R27" s="582">
        <v>10</v>
      </c>
      <c r="S27" s="583">
        <f t="shared" si="16"/>
        <v>24</v>
      </c>
      <c r="T27" s="584">
        <v>10</v>
      </c>
      <c r="U27" s="581">
        <v>10</v>
      </c>
      <c r="V27" s="582">
        <v>6</v>
      </c>
      <c r="W27" s="583">
        <f t="shared" si="17"/>
        <v>26</v>
      </c>
      <c r="X27" s="584">
        <v>8</v>
      </c>
      <c r="Y27" s="581">
        <v>10</v>
      </c>
      <c r="Z27" s="582">
        <v>6</v>
      </c>
      <c r="AA27" s="583">
        <f t="shared" si="18"/>
        <v>24</v>
      </c>
      <c r="AB27" s="584">
        <v>10</v>
      </c>
      <c r="AC27" s="581">
        <v>8</v>
      </c>
      <c r="AD27" s="582">
        <v>8</v>
      </c>
      <c r="AE27" s="583">
        <f t="shared" si="19"/>
        <v>26</v>
      </c>
      <c r="AF27" s="584">
        <v>8</v>
      </c>
      <c r="AG27" s="581">
        <v>8</v>
      </c>
      <c r="AH27" s="582">
        <v>4</v>
      </c>
      <c r="AI27" s="583">
        <f t="shared" si="20"/>
        <v>20</v>
      </c>
      <c r="AJ27" s="584">
        <v>10</v>
      </c>
      <c r="AK27" s="581">
        <v>6</v>
      </c>
      <c r="AL27" s="582">
        <v>8</v>
      </c>
      <c r="AM27" s="583">
        <f t="shared" si="21"/>
        <v>24</v>
      </c>
      <c r="AN27" s="584">
        <v>8</v>
      </c>
      <c r="AO27" s="581">
        <v>8</v>
      </c>
      <c r="AP27" s="582">
        <v>6</v>
      </c>
      <c r="AQ27" s="583">
        <f t="shared" si="22"/>
        <v>22</v>
      </c>
      <c r="AR27" s="584">
        <f t="shared" si="23"/>
        <v>10</v>
      </c>
      <c r="AS27" s="581">
        <f t="shared" si="24"/>
        <v>13</v>
      </c>
      <c r="AT27" s="585">
        <f t="shared" si="25"/>
        <v>244</v>
      </c>
    </row>
    <row r="28" spans="1:46" s="55" customFormat="1" ht="20.25" customHeight="1" thickBot="1" x14ac:dyDescent="0.3">
      <c r="A28" s="82"/>
      <c r="B28" s="54"/>
      <c r="C28" s="54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</row>
    <row r="29" spans="1:46" s="55" customFormat="1" ht="20.25" customHeight="1" thickBot="1" x14ac:dyDescent="0.3">
      <c r="A29" s="125"/>
      <c r="B29" s="590" t="s">
        <v>84</v>
      </c>
      <c r="C29" s="592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</row>
    <row r="30" spans="1:46" s="55" customFormat="1" ht="20.25" customHeight="1" x14ac:dyDescent="0.25">
      <c r="A30" s="303" t="s">
        <v>0</v>
      </c>
      <c r="B30" s="303" t="s">
        <v>1</v>
      </c>
      <c r="C30" s="303" t="s">
        <v>2</v>
      </c>
      <c r="D30" s="293" t="s">
        <v>3</v>
      </c>
      <c r="E30" s="294"/>
      <c r="F30" s="295"/>
      <c r="G30" s="291" t="s">
        <v>18</v>
      </c>
      <c r="H30" s="293" t="s">
        <v>4</v>
      </c>
      <c r="I30" s="294"/>
      <c r="J30" s="295"/>
      <c r="K30" s="291" t="s">
        <v>18</v>
      </c>
      <c r="L30" s="294" t="s">
        <v>5</v>
      </c>
      <c r="M30" s="294"/>
      <c r="N30" s="294"/>
      <c r="O30" s="291" t="s">
        <v>18</v>
      </c>
      <c r="P30" s="294" t="s">
        <v>6</v>
      </c>
      <c r="Q30" s="294"/>
      <c r="R30" s="294"/>
      <c r="S30" s="291" t="s">
        <v>18</v>
      </c>
      <c r="T30" s="294" t="s">
        <v>7</v>
      </c>
      <c r="U30" s="294"/>
      <c r="V30" s="294"/>
      <c r="W30" s="291" t="s">
        <v>18</v>
      </c>
      <c r="X30" s="293" t="s">
        <v>9</v>
      </c>
      <c r="Y30" s="294"/>
      <c r="Z30" s="295"/>
      <c r="AA30" s="291" t="s">
        <v>18</v>
      </c>
      <c r="AB30" s="293" t="s">
        <v>10</v>
      </c>
      <c r="AC30" s="294"/>
      <c r="AD30" s="295"/>
      <c r="AE30" s="291" t="s">
        <v>18</v>
      </c>
      <c r="AF30" s="293" t="s">
        <v>11</v>
      </c>
      <c r="AG30" s="294"/>
      <c r="AH30" s="295"/>
      <c r="AI30" s="291" t="s">
        <v>18</v>
      </c>
      <c r="AJ30" s="293" t="s">
        <v>12</v>
      </c>
      <c r="AK30" s="294"/>
      <c r="AL30" s="295"/>
      <c r="AM30" s="291" t="s">
        <v>18</v>
      </c>
      <c r="AN30" s="293" t="s">
        <v>13</v>
      </c>
      <c r="AO30" s="294"/>
      <c r="AP30" s="295"/>
      <c r="AQ30" s="291" t="s">
        <v>18</v>
      </c>
      <c r="AR30" s="297" t="s">
        <v>31</v>
      </c>
      <c r="AS30" s="297" t="s">
        <v>32</v>
      </c>
      <c r="AT30" s="532" t="s">
        <v>8</v>
      </c>
    </row>
    <row r="31" spans="1:46" s="55" customFormat="1" ht="20.25" customHeight="1" thickBot="1" x14ac:dyDescent="0.3">
      <c r="A31" s="304"/>
      <c r="B31" s="304"/>
      <c r="C31" s="304"/>
      <c r="D31" s="127" t="s">
        <v>19</v>
      </c>
      <c r="E31" s="128" t="s">
        <v>20</v>
      </c>
      <c r="F31" s="129" t="s">
        <v>21</v>
      </c>
      <c r="G31" s="292"/>
      <c r="H31" s="127" t="s">
        <v>19</v>
      </c>
      <c r="I31" s="128" t="s">
        <v>20</v>
      </c>
      <c r="J31" s="129" t="s">
        <v>21</v>
      </c>
      <c r="K31" s="292"/>
      <c r="L31" s="130" t="s">
        <v>19</v>
      </c>
      <c r="M31" s="128" t="s">
        <v>20</v>
      </c>
      <c r="N31" s="131" t="s">
        <v>21</v>
      </c>
      <c r="O31" s="292"/>
      <c r="P31" s="130" t="s">
        <v>19</v>
      </c>
      <c r="Q31" s="128" t="s">
        <v>20</v>
      </c>
      <c r="R31" s="131" t="s">
        <v>21</v>
      </c>
      <c r="S31" s="292"/>
      <c r="T31" s="130" t="s">
        <v>19</v>
      </c>
      <c r="U31" s="128" t="s">
        <v>20</v>
      </c>
      <c r="V31" s="131" t="s">
        <v>21</v>
      </c>
      <c r="W31" s="292"/>
      <c r="X31" s="127" t="s">
        <v>19</v>
      </c>
      <c r="Y31" s="128" t="s">
        <v>20</v>
      </c>
      <c r="Z31" s="129" t="s">
        <v>21</v>
      </c>
      <c r="AA31" s="292"/>
      <c r="AB31" s="127" t="s">
        <v>19</v>
      </c>
      <c r="AC31" s="128" t="s">
        <v>20</v>
      </c>
      <c r="AD31" s="129" t="s">
        <v>21</v>
      </c>
      <c r="AE31" s="292"/>
      <c r="AF31" s="130" t="s">
        <v>19</v>
      </c>
      <c r="AG31" s="128" t="s">
        <v>20</v>
      </c>
      <c r="AH31" s="131" t="s">
        <v>21</v>
      </c>
      <c r="AI31" s="292"/>
      <c r="AJ31" s="130" t="s">
        <v>19</v>
      </c>
      <c r="AK31" s="128" t="s">
        <v>20</v>
      </c>
      <c r="AL31" s="131" t="s">
        <v>21</v>
      </c>
      <c r="AM31" s="519"/>
      <c r="AN31" s="130" t="s">
        <v>19</v>
      </c>
      <c r="AO31" s="128" t="s">
        <v>20</v>
      </c>
      <c r="AP31" s="131" t="s">
        <v>21</v>
      </c>
      <c r="AQ31" s="519"/>
      <c r="AR31" s="520"/>
      <c r="AS31" s="520"/>
      <c r="AT31" s="533"/>
    </row>
    <row r="32" spans="1:46" s="55" customFormat="1" ht="20.25" customHeight="1" x14ac:dyDescent="0.25">
      <c r="A32" s="586">
        <v>1</v>
      </c>
      <c r="B32" s="553" t="s">
        <v>85</v>
      </c>
      <c r="C32" s="554" t="s">
        <v>87</v>
      </c>
      <c r="D32" s="559">
        <v>0</v>
      </c>
      <c r="E32" s="556">
        <v>6</v>
      </c>
      <c r="F32" s="557">
        <v>0</v>
      </c>
      <c r="G32" s="558">
        <f>SUM(D32:F32)</f>
        <v>6</v>
      </c>
      <c r="H32" s="555">
        <v>0</v>
      </c>
      <c r="I32" s="556">
        <v>10</v>
      </c>
      <c r="J32" s="557">
        <v>4</v>
      </c>
      <c r="K32" s="558">
        <f>SUM(H32:J32)</f>
        <v>14</v>
      </c>
      <c r="L32" s="559">
        <v>0</v>
      </c>
      <c r="M32" s="556">
        <v>0</v>
      </c>
      <c r="N32" s="557">
        <v>0</v>
      </c>
      <c r="O32" s="558">
        <f>SUM(L32:N32)</f>
        <v>0</v>
      </c>
      <c r="P32" s="559">
        <v>0</v>
      </c>
      <c r="Q32" s="556">
        <v>0</v>
      </c>
      <c r="R32" s="557">
        <v>0</v>
      </c>
      <c r="S32" s="558">
        <f>SUM(P32:R32)</f>
        <v>0</v>
      </c>
      <c r="T32" s="559">
        <v>0</v>
      </c>
      <c r="U32" s="556">
        <v>0</v>
      </c>
      <c r="V32" s="557">
        <v>0</v>
      </c>
      <c r="W32" s="558">
        <f>SUM(T32:V32)</f>
        <v>0</v>
      </c>
      <c r="X32" s="559">
        <v>0</v>
      </c>
      <c r="Y32" s="556">
        <v>0</v>
      </c>
      <c r="Z32" s="557">
        <v>0</v>
      </c>
      <c r="AA32" s="558">
        <f>SUM(X32:Z32)</f>
        <v>0</v>
      </c>
      <c r="AB32" s="559">
        <v>0</v>
      </c>
      <c r="AC32" s="556">
        <v>0</v>
      </c>
      <c r="AD32" s="557">
        <v>0</v>
      </c>
      <c r="AE32" s="558">
        <f>SUM(AB32:AD32)</f>
        <v>0</v>
      </c>
      <c r="AF32" s="559">
        <v>0</v>
      </c>
      <c r="AG32" s="556">
        <v>0</v>
      </c>
      <c r="AH32" s="557">
        <v>0</v>
      </c>
      <c r="AI32" s="558">
        <f>SUM(AF32:AH32)</f>
        <v>0</v>
      </c>
      <c r="AJ32" s="559">
        <v>0</v>
      </c>
      <c r="AK32" s="556">
        <v>4</v>
      </c>
      <c r="AL32" s="557">
        <v>6</v>
      </c>
      <c r="AM32" s="558">
        <f>SUM(AJ32:AL32)</f>
        <v>10</v>
      </c>
      <c r="AN32" s="559">
        <v>0</v>
      </c>
      <c r="AO32" s="556">
        <v>0</v>
      </c>
      <c r="AP32" s="557">
        <v>0</v>
      </c>
      <c r="AQ32" s="558">
        <f>SUM(AN32:AP32)</f>
        <v>0</v>
      </c>
      <c r="AR32" s="559">
        <f>COUNTIF(D32:F32,"=10")+COUNTIF(H32:J32,"=10")+COUNTIF(L32:N32,"=10")+COUNTIF(P32:R32,"=10")+COUNTIF(T32:V32,"=10")+COUNTIF(X32:Z32,"=10")+COUNTIF(AB32:AD32,"=10")+COUNTIF(AF32:AH32,"=10")+COUNTIF(AJ32:AL32,"=10")+COUNTIF(AN32:AP32,"=10")</f>
        <v>1</v>
      </c>
      <c r="AS32" s="556">
        <f>COUNTIF(D32:F32,"=8")+COUNTIF(H32:J32,"=8")+COUNTIF(L32:N32,"=8")+COUNTIF(P32:R32,"=8")+COUNTIF(T32:V32,"=8")+COUNTIF(X32:Z32,"=8")+COUNTIF(AB32:AD32,"=8")+COUNTIF(AF32:AH32,"=8")+COUNTIF(AJ32:AL32,"=8")+COUNTIF(AN32:AP32,"=8")</f>
        <v>0</v>
      </c>
      <c r="AT32" s="560">
        <f>SUM(G32,K32,O32,S32,W32,AA32,AE32,AI32,AM32,AQ32)</f>
        <v>30</v>
      </c>
    </row>
    <row r="33" spans="1:46" s="55" customFormat="1" ht="20.25" customHeight="1" x14ac:dyDescent="0.25">
      <c r="A33" s="70">
        <v>2</v>
      </c>
      <c r="B33" s="523" t="s">
        <v>86</v>
      </c>
      <c r="C33" s="524" t="s">
        <v>88</v>
      </c>
      <c r="D33" s="66">
        <v>10</v>
      </c>
      <c r="E33" s="61">
        <v>8</v>
      </c>
      <c r="F33" s="213">
        <v>10</v>
      </c>
      <c r="G33" s="62">
        <f t="shared" ref="G33:G40" si="26">SUM(D33:F33)</f>
        <v>28</v>
      </c>
      <c r="H33" s="214">
        <v>8</v>
      </c>
      <c r="I33" s="61">
        <v>6</v>
      </c>
      <c r="J33" s="213">
        <v>10</v>
      </c>
      <c r="K33" s="62">
        <f t="shared" ref="K33:K40" si="27">SUM(H33:J33)</f>
        <v>24</v>
      </c>
      <c r="L33" s="66">
        <v>0</v>
      </c>
      <c r="M33" s="61">
        <v>0</v>
      </c>
      <c r="N33" s="213">
        <v>0</v>
      </c>
      <c r="O33" s="62">
        <f t="shared" ref="O33:O40" si="28">SUM(L33:N33)</f>
        <v>0</v>
      </c>
      <c r="P33" s="66">
        <v>6</v>
      </c>
      <c r="Q33" s="61">
        <v>10</v>
      </c>
      <c r="R33" s="213">
        <v>6</v>
      </c>
      <c r="S33" s="62">
        <f t="shared" ref="S33:S40" si="29">SUM(P33:R33)</f>
        <v>22</v>
      </c>
      <c r="T33" s="66">
        <v>8</v>
      </c>
      <c r="U33" s="61">
        <v>0</v>
      </c>
      <c r="V33" s="213">
        <v>8</v>
      </c>
      <c r="W33" s="62">
        <f t="shared" ref="W33:W40" si="30">SUM(T33:V33)</f>
        <v>16</v>
      </c>
      <c r="X33" s="66">
        <v>0</v>
      </c>
      <c r="Y33" s="61">
        <v>0</v>
      </c>
      <c r="Z33" s="213">
        <v>0</v>
      </c>
      <c r="AA33" s="62">
        <f t="shared" ref="AA33:AA40" si="31">SUM(X33:Z33)</f>
        <v>0</v>
      </c>
      <c r="AB33" s="66">
        <v>8</v>
      </c>
      <c r="AC33" s="61">
        <v>6</v>
      </c>
      <c r="AD33" s="213">
        <v>10</v>
      </c>
      <c r="AE33" s="62">
        <f t="shared" ref="AE33:AE40" si="32">SUM(AB33:AD33)</f>
        <v>24</v>
      </c>
      <c r="AF33" s="66">
        <v>8</v>
      </c>
      <c r="AG33" s="61">
        <v>10</v>
      </c>
      <c r="AH33" s="213">
        <v>10</v>
      </c>
      <c r="AI33" s="62">
        <f t="shared" ref="AI33:AI40" si="33">SUM(AF33:AH33)</f>
        <v>28</v>
      </c>
      <c r="AJ33" s="66">
        <v>8</v>
      </c>
      <c r="AK33" s="61">
        <v>8</v>
      </c>
      <c r="AL33" s="213">
        <v>10</v>
      </c>
      <c r="AM33" s="62">
        <f t="shared" ref="AM33:AM40" si="34">SUM(AJ33:AL33)</f>
        <v>26</v>
      </c>
      <c r="AN33" s="66">
        <v>10</v>
      </c>
      <c r="AO33" s="61">
        <v>8</v>
      </c>
      <c r="AP33" s="213">
        <v>8</v>
      </c>
      <c r="AQ33" s="62">
        <f t="shared" ref="AQ33:AQ40" si="35">SUM(AN33:AP33)</f>
        <v>26</v>
      </c>
      <c r="AR33" s="66">
        <f t="shared" ref="AR33:AR40" si="36">COUNTIF(D33:F33,"=10")+COUNTIF(H33:J33,"=10")+COUNTIF(L33:N33,"=10")+COUNTIF(P33:R33,"=10")+COUNTIF(T33:V33,"=10")+COUNTIF(X33:Z33,"=10")+COUNTIF(AB33:AD33,"=10")+COUNTIF(AF33:AH33,"=10")+COUNTIF(AJ33:AL33,"=10")+COUNTIF(AN33:AP33,"=10")</f>
        <v>9</v>
      </c>
      <c r="AS33" s="61">
        <f t="shared" ref="AS33:AS40" si="37">COUNTIF(D33:F33,"=8")+COUNTIF(H33:J33,"=8")+COUNTIF(L33:N33,"=8")+COUNTIF(P33:R33,"=8")+COUNTIF(T33:V33,"=8")+COUNTIF(X33:Z33,"=8")+COUNTIF(AB33:AD33,"=8")+COUNTIF(AF33:AH33,"=8")+COUNTIF(AJ33:AL33,"=8")+COUNTIF(AN33:AP33,"=8")</f>
        <v>10</v>
      </c>
      <c r="AT33" s="211">
        <f t="shared" ref="AT33:AT40" si="38">SUM(G33,K33,O33,S33,W33,AA33,AE33,AI33,AM33,AQ33)</f>
        <v>194</v>
      </c>
    </row>
    <row r="34" spans="1:46" s="55" customFormat="1" ht="20.25" customHeight="1" x14ac:dyDescent="0.25">
      <c r="A34" s="587">
        <v>3</v>
      </c>
      <c r="B34" s="562" t="s">
        <v>97</v>
      </c>
      <c r="C34" s="563" t="s">
        <v>87</v>
      </c>
      <c r="D34" s="568">
        <v>0</v>
      </c>
      <c r="E34" s="565">
        <v>0</v>
      </c>
      <c r="F34" s="566">
        <v>0</v>
      </c>
      <c r="G34" s="567">
        <f t="shared" si="26"/>
        <v>0</v>
      </c>
      <c r="H34" s="564">
        <v>6</v>
      </c>
      <c r="I34" s="565">
        <v>10</v>
      </c>
      <c r="J34" s="566">
        <v>6</v>
      </c>
      <c r="K34" s="567">
        <f t="shared" si="27"/>
        <v>22</v>
      </c>
      <c r="L34" s="568">
        <v>0</v>
      </c>
      <c r="M34" s="565">
        <v>4</v>
      </c>
      <c r="N34" s="566">
        <v>10</v>
      </c>
      <c r="O34" s="567">
        <f t="shared" si="28"/>
        <v>14</v>
      </c>
      <c r="P34" s="568">
        <v>0</v>
      </c>
      <c r="Q34" s="565">
        <v>0</v>
      </c>
      <c r="R34" s="566">
        <v>0</v>
      </c>
      <c r="S34" s="567">
        <f t="shared" si="29"/>
        <v>0</v>
      </c>
      <c r="T34" s="568">
        <v>8</v>
      </c>
      <c r="U34" s="565">
        <v>8</v>
      </c>
      <c r="V34" s="566">
        <v>10</v>
      </c>
      <c r="W34" s="567">
        <f t="shared" si="30"/>
        <v>26</v>
      </c>
      <c r="X34" s="568">
        <v>0</v>
      </c>
      <c r="Y34" s="565">
        <v>0</v>
      </c>
      <c r="Z34" s="566">
        <v>0</v>
      </c>
      <c r="AA34" s="567">
        <f t="shared" si="31"/>
        <v>0</v>
      </c>
      <c r="AB34" s="568">
        <v>4</v>
      </c>
      <c r="AC34" s="565">
        <v>8</v>
      </c>
      <c r="AD34" s="566">
        <v>4</v>
      </c>
      <c r="AE34" s="567">
        <f t="shared" si="32"/>
        <v>16</v>
      </c>
      <c r="AF34" s="568">
        <v>0</v>
      </c>
      <c r="AG34" s="565">
        <v>0</v>
      </c>
      <c r="AH34" s="566">
        <v>0</v>
      </c>
      <c r="AI34" s="567">
        <f t="shared" si="33"/>
        <v>0</v>
      </c>
      <c r="AJ34" s="568">
        <v>8</v>
      </c>
      <c r="AK34" s="565">
        <v>4</v>
      </c>
      <c r="AL34" s="566">
        <v>4</v>
      </c>
      <c r="AM34" s="567">
        <f t="shared" si="34"/>
        <v>16</v>
      </c>
      <c r="AN34" s="568">
        <v>0</v>
      </c>
      <c r="AO34" s="565">
        <v>0</v>
      </c>
      <c r="AP34" s="566">
        <v>0</v>
      </c>
      <c r="AQ34" s="567">
        <f t="shared" si="35"/>
        <v>0</v>
      </c>
      <c r="AR34" s="568">
        <f t="shared" si="36"/>
        <v>3</v>
      </c>
      <c r="AS34" s="565">
        <f t="shared" si="37"/>
        <v>4</v>
      </c>
      <c r="AT34" s="569">
        <f t="shared" si="38"/>
        <v>94</v>
      </c>
    </row>
    <row r="35" spans="1:46" s="55" customFormat="1" ht="20.25" customHeight="1" x14ac:dyDescent="0.25">
      <c r="A35" s="70">
        <v>4</v>
      </c>
      <c r="B35" s="523" t="s">
        <v>92</v>
      </c>
      <c r="C35" s="524" t="s">
        <v>36</v>
      </c>
      <c r="D35" s="66">
        <v>0</v>
      </c>
      <c r="E35" s="61">
        <v>0</v>
      </c>
      <c r="F35" s="213">
        <v>0</v>
      </c>
      <c r="G35" s="62">
        <f t="shared" si="26"/>
        <v>0</v>
      </c>
      <c r="H35" s="214">
        <v>0</v>
      </c>
      <c r="I35" s="61">
        <v>0</v>
      </c>
      <c r="J35" s="213">
        <v>0</v>
      </c>
      <c r="K35" s="62">
        <f t="shared" si="27"/>
        <v>0</v>
      </c>
      <c r="L35" s="66">
        <v>0</v>
      </c>
      <c r="M35" s="61">
        <v>0</v>
      </c>
      <c r="N35" s="213">
        <v>0</v>
      </c>
      <c r="O35" s="62">
        <f t="shared" si="28"/>
        <v>0</v>
      </c>
      <c r="P35" s="66">
        <v>0</v>
      </c>
      <c r="Q35" s="61">
        <v>0</v>
      </c>
      <c r="R35" s="213">
        <v>0</v>
      </c>
      <c r="S35" s="62">
        <f t="shared" si="29"/>
        <v>0</v>
      </c>
      <c r="T35" s="66">
        <v>0</v>
      </c>
      <c r="U35" s="61">
        <v>0</v>
      </c>
      <c r="V35" s="213">
        <v>0</v>
      </c>
      <c r="W35" s="62">
        <f t="shared" si="30"/>
        <v>0</v>
      </c>
      <c r="X35" s="66">
        <v>0</v>
      </c>
      <c r="Y35" s="61">
        <v>0</v>
      </c>
      <c r="Z35" s="213">
        <v>0</v>
      </c>
      <c r="AA35" s="62">
        <f t="shared" si="31"/>
        <v>0</v>
      </c>
      <c r="AB35" s="66">
        <v>4</v>
      </c>
      <c r="AC35" s="61">
        <v>4</v>
      </c>
      <c r="AD35" s="213">
        <v>10</v>
      </c>
      <c r="AE35" s="62">
        <f t="shared" si="32"/>
        <v>18</v>
      </c>
      <c r="AF35" s="66">
        <v>0</v>
      </c>
      <c r="AG35" s="61">
        <v>0</v>
      </c>
      <c r="AH35" s="213">
        <v>0</v>
      </c>
      <c r="AI35" s="62">
        <f t="shared" si="33"/>
        <v>0</v>
      </c>
      <c r="AJ35" s="66">
        <v>0</v>
      </c>
      <c r="AK35" s="61">
        <v>0</v>
      </c>
      <c r="AL35" s="213">
        <v>0</v>
      </c>
      <c r="AM35" s="62">
        <f t="shared" si="34"/>
        <v>0</v>
      </c>
      <c r="AN35" s="66">
        <v>8</v>
      </c>
      <c r="AO35" s="61">
        <v>10</v>
      </c>
      <c r="AP35" s="213">
        <v>6</v>
      </c>
      <c r="AQ35" s="62">
        <f t="shared" si="35"/>
        <v>24</v>
      </c>
      <c r="AR35" s="66">
        <f t="shared" si="36"/>
        <v>2</v>
      </c>
      <c r="AS35" s="61">
        <f t="shared" si="37"/>
        <v>1</v>
      </c>
      <c r="AT35" s="211">
        <f t="shared" si="38"/>
        <v>42</v>
      </c>
    </row>
    <row r="36" spans="1:46" s="55" customFormat="1" ht="20.25" customHeight="1" x14ac:dyDescent="0.25">
      <c r="A36" s="587">
        <v>5</v>
      </c>
      <c r="B36" s="562" t="s">
        <v>90</v>
      </c>
      <c r="C36" s="563" t="s">
        <v>91</v>
      </c>
      <c r="D36" s="568">
        <v>8</v>
      </c>
      <c r="E36" s="565">
        <v>10</v>
      </c>
      <c r="F36" s="566">
        <v>6</v>
      </c>
      <c r="G36" s="567">
        <f t="shared" si="26"/>
        <v>24</v>
      </c>
      <c r="H36" s="564">
        <v>0</v>
      </c>
      <c r="I36" s="565">
        <v>0</v>
      </c>
      <c r="J36" s="566">
        <v>0</v>
      </c>
      <c r="K36" s="567">
        <f t="shared" si="27"/>
        <v>0</v>
      </c>
      <c r="L36" s="568">
        <v>8</v>
      </c>
      <c r="M36" s="565">
        <v>8</v>
      </c>
      <c r="N36" s="566">
        <v>8</v>
      </c>
      <c r="O36" s="567">
        <f t="shared" si="28"/>
        <v>24</v>
      </c>
      <c r="P36" s="568">
        <v>0</v>
      </c>
      <c r="Q36" s="565">
        <v>0</v>
      </c>
      <c r="R36" s="566">
        <v>0</v>
      </c>
      <c r="S36" s="567">
        <f t="shared" si="29"/>
        <v>0</v>
      </c>
      <c r="T36" s="568">
        <v>0</v>
      </c>
      <c r="U36" s="565">
        <v>0</v>
      </c>
      <c r="V36" s="566">
        <v>0</v>
      </c>
      <c r="W36" s="567">
        <f t="shared" si="30"/>
        <v>0</v>
      </c>
      <c r="X36" s="568">
        <v>4</v>
      </c>
      <c r="Y36" s="565">
        <v>4</v>
      </c>
      <c r="Z36" s="566">
        <v>4</v>
      </c>
      <c r="AA36" s="567">
        <f t="shared" si="31"/>
        <v>12</v>
      </c>
      <c r="AB36" s="568">
        <v>0</v>
      </c>
      <c r="AC36" s="565">
        <v>0</v>
      </c>
      <c r="AD36" s="566">
        <v>0</v>
      </c>
      <c r="AE36" s="567">
        <f t="shared" si="32"/>
        <v>0</v>
      </c>
      <c r="AF36" s="568">
        <v>10</v>
      </c>
      <c r="AG36" s="565">
        <v>10</v>
      </c>
      <c r="AH36" s="566">
        <v>10</v>
      </c>
      <c r="AI36" s="567">
        <f t="shared" si="33"/>
        <v>30</v>
      </c>
      <c r="AJ36" s="568">
        <v>6</v>
      </c>
      <c r="AK36" s="565">
        <v>4</v>
      </c>
      <c r="AL36" s="566">
        <v>8</v>
      </c>
      <c r="AM36" s="567">
        <f t="shared" si="34"/>
        <v>18</v>
      </c>
      <c r="AN36" s="568">
        <v>0</v>
      </c>
      <c r="AO36" s="565">
        <v>0</v>
      </c>
      <c r="AP36" s="566">
        <v>0</v>
      </c>
      <c r="AQ36" s="567">
        <f t="shared" si="35"/>
        <v>0</v>
      </c>
      <c r="AR36" s="568">
        <f t="shared" si="36"/>
        <v>4</v>
      </c>
      <c r="AS36" s="565">
        <f t="shared" si="37"/>
        <v>5</v>
      </c>
      <c r="AT36" s="569">
        <f t="shared" si="38"/>
        <v>108</v>
      </c>
    </row>
    <row r="37" spans="1:46" s="55" customFormat="1" ht="20.25" customHeight="1" x14ac:dyDescent="0.25">
      <c r="A37" s="220">
        <v>6</v>
      </c>
      <c r="B37" s="525" t="s">
        <v>93</v>
      </c>
      <c r="C37" s="526" t="s">
        <v>36</v>
      </c>
      <c r="D37" s="85">
        <v>0</v>
      </c>
      <c r="E37" s="56">
        <v>0</v>
      </c>
      <c r="F37" s="57">
        <v>0</v>
      </c>
      <c r="G37" s="62">
        <f t="shared" si="26"/>
        <v>0</v>
      </c>
      <c r="H37" s="110">
        <v>0</v>
      </c>
      <c r="I37" s="56">
        <v>0</v>
      </c>
      <c r="J37" s="57">
        <v>0</v>
      </c>
      <c r="K37" s="62">
        <f t="shared" si="27"/>
        <v>0</v>
      </c>
      <c r="L37" s="85">
        <v>0</v>
      </c>
      <c r="M37" s="56">
        <v>0</v>
      </c>
      <c r="N37" s="57">
        <v>0</v>
      </c>
      <c r="O37" s="62">
        <f t="shared" si="28"/>
        <v>0</v>
      </c>
      <c r="P37" s="85">
        <v>0</v>
      </c>
      <c r="Q37" s="56">
        <v>0</v>
      </c>
      <c r="R37" s="57">
        <v>0</v>
      </c>
      <c r="S37" s="62">
        <f t="shared" si="29"/>
        <v>0</v>
      </c>
      <c r="T37" s="85">
        <v>0</v>
      </c>
      <c r="U37" s="56">
        <v>0</v>
      </c>
      <c r="V37" s="57">
        <v>0</v>
      </c>
      <c r="W37" s="62">
        <f t="shared" si="30"/>
        <v>0</v>
      </c>
      <c r="X37" s="85">
        <v>0</v>
      </c>
      <c r="Y37" s="56">
        <v>0</v>
      </c>
      <c r="Z37" s="57">
        <v>0</v>
      </c>
      <c r="AA37" s="62">
        <f t="shared" si="31"/>
        <v>0</v>
      </c>
      <c r="AB37" s="85">
        <v>0</v>
      </c>
      <c r="AC37" s="56">
        <v>0</v>
      </c>
      <c r="AD37" s="57">
        <v>0</v>
      </c>
      <c r="AE37" s="62">
        <f t="shared" si="32"/>
        <v>0</v>
      </c>
      <c r="AF37" s="85">
        <v>0</v>
      </c>
      <c r="AG37" s="56">
        <v>0</v>
      </c>
      <c r="AH37" s="57">
        <v>0</v>
      </c>
      <c r="AI37" s="62">
        <f t="shared" si="33"/>
        <v>0</v>
      </c>
      <c r="AJ37" s="85">
        <v>0</v>
      </c>
      <c r="AK37" s="56">
        <v>0</v>
      </c>
      <c r="AL37" s="57">
        <v>0</v>
      </c>
      <c r="AM37" s="62">
        <f t="shared" si="34"/>
        <v>0</v>
      </c>
      <c r="AN37" s="85">
        <v>4</v>
      </c>
      <c r="AO37" s="56">
        <v>6</v>
      </c>
      <c r="AP37" s="57">
        <v>8</v>
      </c>
      <c r="AQ37" s="62">
        <f t="shared" si="35"/>
        <v>18</v>
      </c>
      <c r="AR37" s="85">
        <f t="shared" si="36"/>
        <v>0</v>
      </c>
      <c r="AS37" s="56">
        <f t="shared" si="37"/>
        <v>1</v>
      </c>
      <c r="AT37" s="529">
        <f t="shared" si="38"/>
        <v>18</v>
      </c>
    </row>
    <row r="38" spans="1:46" s="55" customFormat="1" ht="20.25" customHeight="1" x14ac:dyDescent="0.25">
      <c r="A38" s="588">
        <v>7</v>
      </c>
      <c r="B38" s="562" t="s">
        <v>94</v>
      </c>
      <c r="C38" s="563" t="s">
        <v>40</v>
      </c>
      <c r="D38" s="575">
        <v>0</v>
      </c>
      <c r="E38" s="572">
        <v>0</v>
      </c>
      <c r="F38" s="573">
        <v>0</v>
      </c>
      <c r="G38" s="567">
        <f t="shared" si="26"/>
        <v>0</v>
      </c>
      <c r="H38" s="571">
        <v>0</v>
      </c>
      <c r="I38" s="572">
        <v>0</v>
      </c>
      <c r="J38" s="573">
        <v>0</v>
      </c>
      <c r="K38" s="567">
        <f t="shared" si="27"/>
        <v>0</v>
      </c>
      <c r="L38" s="575">
        <v>0</v>
      </c>
      <c r="M38" s="572">
        <v>0</v>
      </c>
      <c r="N38" s="573">
        <v>0</v>
      </c>
      <c r="O38" s="567">
        <f t="shared" si="28"/>
        <v>0</v>
      </c>
      <c r="P38" s="575">
        <v>0</v>
      </c>
      <c r="Q38" s="572">
        <v>0</v>
      </c>
      <c r="R38" s="573">
        <v>0</v>
      </c>
      <c r="S38" s="567">
        <f t="shared" si="29"/>
        <v>0</v>
      </c>
      <c r="T38" s="575">
        <v>0</v>
      </c>
      <c r="U38" s="572">
        <v>0</v>
      </c>
      <c r="V38" s="573">
        <v>0</v>
      </c>
      <c r="W38" s="567">
        <f t="shared" si="30"/>
        <v>0</v>
      </c>
      <c r="X38" s="575">
        <v>0</v>
      </c>
      <c r="Y38" s="572">
        <v>0</v>
      </c>
      <c r="Z38" s="573">
        <v>0</v>
      </c>
      <c r="AA38" s="567">
        <f t="shared" si="31"/>
        <v>0</v>
      </c>
      <c r="AB38" s="575">
        <v>0</v>
      </c>
      <c r="AC38" s="572">
        <v>0</v>
      </c>
      <c r="AD38" s="573">
        <v>0</v>
      </c>
      <c r="AE38" s="567">
        <f t="shared" si="32"/>
        <v>0</v>
      </c>
      <c r="AF38" s="575">
        <v>0</v>
      </c>
      <c r="AG38" s="572">
        <v>0</v>
      </c>
      <c r="AH38" s="573">
        <v>0</v>
      </c>
      <c r="AI38" s="567">
        <f t="shared" si="33"/>
        <v>0</v>
      </c>
      <c r="AJ38" s="575">
        <v>0</v>
      </c>
      <c r="AK38" s="572">
        <v>0</v>
      </c>
      <c r="AL38" s="573">
        <v>0</v>
      </c>
      <c r="AM38" s="567">
        <f t="shared" si="34"/>
        <v>0</v>
      </c>
      <c r="AN38" s="575">
        <v>0</v>
      </c>
      <c r="AO38" s="572">
        <v>0</v>
      </c>
      <c r="AP38" s="573">
        <v>0</v>
      </c>
      <c r="AQ38" s="567">
        <f t="shared" si="35"/>
        <v>0</v>
      </c>
      <c r="AR38" s="575">
        <f t="shared" si="36"/>
        <v>0</v>
      </c>
      <c r="AS38" s="572">
        <f t="shared" si="37"/>
        <v>0</v>
      </c>
      <c r="AT38" s="576">
        <f t="shared" si="38"/>
        <v>0</v>
      </c>
    </row>
    <row r="39" spans="1:46" s="55" customFormat="1" ht="20.25" customHeight="1" x14ac:dyDescent="0.25">
      <c r="A39" s="220">
        <v>8</v>
      </c>
      <c r="B39" s="523" t="s">
        <v>41</v>
      </c>
      <c r="C39" s="524" t="s">
        <v>40</v>
      </c>
      <c r="D39" s="85">
        <v>0</v>
      </c>
      <c r="E39" s="56">
        <v>6</v>
      </c>
      <c r="F39" s="57">
        <v>10</v>
      </c>
      <c r="G39" s="62">
        <f t="shared" si="26"/>
        <v>16</v>
      </c>
      <c r="H39" s="110">
        <v>0</v>
      </c>
      <c r="I39" s="56">
        <v>0</v>
      </c>
      <c r="J39" s="57">
        <v>0</v>
      </c>
      <c r="K39" s="62">
        <f t="shared" si="27"/>
        <v>0</v>
      </c>
      <c r="L39" s="85">
        <v>0</v>
      </c>
      <c r="M39" s="56">
        <v>0</v>
      </c>
      <c r="N39" s="57">
        <v>0</v>
      </c>
      <c r="O39" s="62">
        <f t="shared" si="28"/>
        <v>0</v>
      </c>
      <c r="P39" s="85">
        <v>0</v>
      </c>
      <c r="Q39" s="56">
        <v>0</v>
      </c>
      <c r="R39" s="57">
        <v>0</v>
      </c>
      <c r="S39" s="62">
        <f t="shared" si="29"/>
        <v>0</v>
      </c>
      <c r="T39" s="85">
        <v>0</v>
      </c>
      <c r="U39" s="56">
        <v>0</v>
      </c>
      <c r="V39" s="57">
        <v>0</v>
      </c>
      <c r="W39" s="62">
        <f t="shared" si="30"/>
        <v>0</v>
      </c>
      <c r="X39" s="85">
        <v>0</v>
      </c>
      <c r="Y39" s="56">
        <v>0</v>
      </c>
      <c r="Z39" s="57">
        <v>0</v>
      </c>
      <c r="AA39" s="62">
        <f t="shared" si="31"/>
        <v>0</v>
      </c>
      <c r="AB39" s="85">
        <v>0</v>
      </c>
      <c r="AC39" s="56">
        <v>0</v>
      </c>
      <c r="AD39" s="57">
        <v>0</v>
      </c>
      <c r="AE39" s="62">
        <f t="shared" si="32"/>
        <v>0</v>
      </c>
      <c r="AF39" s="85">
        <v>0</v>
      </c>
      <c r="AG39" s="56">
        <v>0</v>
      </c>
      <c r="AH39" s="57">
        <v>0</v>
      </c>
      <c r="AI39" s="62">
        <f t="shared" si="33"/>
        <v>0</v>
      </c>
      <c r="AJ39" s="85">
        <v>6</v>
      </c>
      <c r="AK39" s="56">
        <v>10</v>
      </c>
      <c r="AL39" s="57">
        <v>6</v>
      </c>
      <c r="AM39" s="62">
        <f t="shared" si="34"/>
        <v>22</v>
      </c>
      <c r="AN39" s="85">
        <v>6</v>
      </c>
      <c r="AO39" s="56">
        <v>10</v>
      </c>
      <c r="AP39" s="57">
        <v>6</v>
      </c>
      <c r="AQ39" s="62">
        <f t="shared" si="35"/>
        <v>22</v>
      </c>
      <c r="AR39" s="85">
        <f t="shared" si="36"/>
        <v>3</v>
      </c>
      <c r="AS39" s="56">
        <f t="shared" si="37"/>
        <v>0</v>
      </c>
      <c r="AT39" s="529">
        <f t="shared" si="38"/>
        <v>60</v>
      </c>
    </row>
    <row r="40" spans="1:46" s="55" customFormat="1" ht="20.25" customHeight="1" thickBot="1" x14ac:dyDescent="0.3">
      <c r="A40" s="589">
        <v>9</v>
      </c>
      <c r="B40" s="578" t="s">
        <v>26</v>
      </c>
      <c r="C40" s="579" t="s">
        <v>40</v>
      </c>
      <c r="D40" s="584">
        <v>0</v>
      </c>
      <c r="E40" s="581">
        <v>0</v>
      </c>
      <c r="F40" s="582">
        <v>0</v>
      </c>
      <c r="G40" s="583">
        <f t="shared" si="26"/>
        <v>0</v>
      </c>
      <c r="H40" s="580">
        <v>0</v>
      </c>
      <c r="I40" s="581">
        <v>0</v>
      </c>
      <c r="J40" s="582">
        <v>0</v>
      </c>
      <c r="K40" s="583">
        <f t="shared" si="27"/>
        <v>0</v>
      </c>
      <c r="L40" s="584">
        <v>6</v>
      </c>
      <c r="M40" s="581">
        <v>8</v>
      </c>
      <c r="N40" s="582">
        <v>4</v>
      </c>
      <c r="O40" s="583">
        <f t="shared" si="28"/>
        <v>18</v>
      </c>
      <c r="P40" s="584">
        <v>0</v>
      </c>
      <c r="Q40" s="581">
        <v>0</v>
      </c>
      <c r="R40" s="582">
        <v>0</v>
      </c>
      <c r="S40" s="583">
        <f t="shared" si="29"/>
        <v>0</v>
      </c>
      <c r="T40" s="584">
        <v>0</v>
      </c>
      <c r="U40" s="581">
        <v>0</v>
      </c>
      <c r="V40" s="582">
        <v>6</v>
      </c>
      <c r="W40" s="583">
        <f t="shared" si="30"/>
        <v>6</v>
      </c>
      <c r="X40" s="584">
        <v>6</v>
      </c>
      <c r="Y40" s="581">
        <v>8</v>
      </c>
      <c r="Z40" s="582">
        <v>6</v>
      </c>
      <c r="AA40" s="583">
        <f t="shared" si="31"/>
        <v>20</v>
      </c>
      <c r="AB40" s="584">
        <v>0</v>
      </c>
      <c r="AC40" s="581">
        <v>0</v>
      </c>
      <c r="AD40" s="582">
        <v>0</v>
      </c>
      <c r="AE40" s="583">
        <f t="shared" si="32"/>
        <v>0</v>
      </c>
      <c r="AF40" s="584">
        <v>0</v>
      </c>
      <c r="AG40" s="581">
        <v>0</v>
      </c>
      <c r="AH40" s="582">
        <v>0</v>
      </c>
      <c r="AI40" s="583">
        <f t="shared" si="33"/>
        <v>0</v>
      </c>
      <c r="AJ40" s="584">
        <v>6</v>
      </c>
      <c r="AK40" s="581">
        <v>6</v>
      </c>
      <c r="AL40" s="582">
        <v>6</v>
      </c>
      <c r="AM40" s="583">
        <f t="shared" si="34"/>
        <v>18</v>
      </c>
      <c r="AN40" s="584">
        <v>6</v>
      </c>
      <c r="AO40" s="581">
        <v>4</v>
      </c>
      <c r="AP40" s="582">
        <v>10</v>
      </c>
      <c r="AQ40" s="583">
        <f t="shared" si="35"/>
        <v>20</v>
      </c>
      <c r="AR40" s="584">
        <f t="shared" si="36"/>
        <v>1</v>
      </c>
      <c r="AS40" s="581">
        <f t="shared" si="37"/>
        <v>2</v>
      </c>
      <c r="AT40" s="585">
        <f t="shared" si="38"/>
        <v>82</v>
      </c>
    </row>
    <row r="41" spans="1:46" s="55" customFormat="1" ht="20.25" customHeight="1" thickBot="1" x14ac:dyDescent="0.3">
      <c r="A41" s="82"/>
      <c r="B41" s="54"/>
      <c r="C41" s="54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</row>
    <row r="42" spans="1:46" s="55" customFormat="1" ht="20.25" customHeight="1" x14ac:dyDescent="0.25">
      <c r="A42" s="303" t="s">
        <v>0</v>
      </c>
      <c r="B42" s="303" t="s">
        <v>1</v>
      </c>
      <c r="C42" s="316" t="s">
        <v>2</v>
      </c>
      <c r="D42" s="318" t="s">
        <v>37</v>
      </c>
      <c r="E42" s="319"/>
      <c r="F42" s="599" t="s">
        <v>38</v>
      </c>
      <c r="G42" s="601"/>
      <c r="H42" s="599" t="s">
        <v>44</v>
      </c>
      <c r="I42" s="593"/>
      <c r="J42" s="326" t="s">
        <v>23</v>
      </c>
      <c r="K42" s="327"/>
      <c r="L42" s="316" t="s">
        <v>14</v>
      </c>
      <c r="M42" s="324"/>
    </row>
    <row r="43" spans="1:46" s="55" customFormat="1" ht="20.25" customHeight="1" thickBot="1" x14ac:dyDescent="0.3">
      <c r="A43" s="304"/>
      <c r="B43" s="305"/>
      <c r="C43" s="317"/>
      <c r="D43" s="320"/>
      <c r="E43" s="321"/>
      <c r="F43" s="600"/>
      <c r="G43" s="602"/>
      <c r="H43" s="600"/>
      <c r="I43" s="594"/>
      <c r="J43" s="328"/>
      <c r="K43" s="329"/>
      <c r="L43" s="317"/>
      <c r="M43" s="325"/>
    </row>
    <row r="44" spans="1:46" s="55" customFormat="1" ht="20.25" customHeight="1" x14ac:dyDescent="0.25">
      <c r="A44" s="165">
        <v>1</v>
      </c>
      <c r="B44" s="521" t="s">
        <v>85</v>
      </c>
      <c r="C44" s="522" t="s">
        <v>87</v>
      </c>
      <c r="D44" s="347">
        <f>AT6</f>
        <v>228</v>
      </c>
      <c r="E44" s="348"/>
      <c r="F44" s="330">
        <f>AT19</f>
        <v>148</v>
      </c>
      <c r="G44" s="331"/>
      <c r="H44" s="332">
        <f t="shared" ref="H44:H52" si="39">AT32</f>
        <v>30</v>
      </c>
      <c r="I44" s="333"/>
      <c r="J44" s="318">
        <f>SUM(D44:I44)</f>
        <v>406</v>
      </c>
      <c r="K44" s="327"/>
      <c r="L44" s="597">
        <v>7</v>
      </c>
      <c r="M44" s="598"/>
    </row>
    <row r="45" spans="1:46" s="55" customFormat="1" ht="20.25" customHeight="1" x14ac:dyDescent="0.25">
      <c r="A45" s="170">
        <v>2</v>
      </c>
      <c r="B45" s="544" t="s">
        <v>86</v>
      </c>
      <c r="C45" s="545" t="s">
        <v>88</v>
      </c>
      <c r="D45" s="356">
        <f>AT7</f>
        <v>218</v>
      </c>
      <c r="E45" s="335"/>
      <c r="F45" s="334">
        <f>AT20</f>
        <v>248</v>
      </c>
      <c r="G45" s="335"/>
      <c r="H45" s="336">
        <f t="shared" si="39"/>
        <v>194</v>
      </c>
      <c r="I45" s="337"/>
      <c r="J45" s="338">
        <f t="shared" ref="J45:J52" si="40">SUM(D45:I45)</f>
        <v>660</v>
      </c>
      <c r="K45" s="339"/>
      <c r="L45" s="357">
        <v>1</v>
      </c>
      <c r="M45" s="358"/>
    </row>
    <row r="46" spans="1:46" s="55" customFormat="1" ht="20.25" customHeight="1" x14ac:dyDescent="0.25">
      <c r="A46" s="70">
        <v>3</v>
      </c>
      <c r="B46" s="523" t="s">
        <v>97</v>
      </c>
      <c r="C46" s="524" t="s">
        <v>87</v>
      </c>
      <c r="D46" s="346">
        <f>AT8</f>
        <v>254</v>
      </c>
      <c r="E46" s="341"/>
      <c r="F46" s="340">
        <f>AT21</f>
        <v>188</v>
      </c>
      <c r="G46" s="341"/>
      <c r="H46" s="342">
        <f t="shared" si="39"/>
        <v>94</v>
      </c>
      <c r="I46" s="343"/>
      <c r="J46" s="344">
        <f t="shared" si="40"/>
        <v>536</v>
      </c>
      <c r="K46" s="345"/>
      <c r="L46" s="595">
        <v>5</v>
      </c>
      <c r="M46" s="596"/>
    </row>
    <row r="47" spans="1:46" s="55" customFormat="1" ht="20.25" customHeight="1" x14ac:dyDescent="0.25">
      <c r="A47" s="70">
        <v>4</v>
      </c>
      <c r="B47" s="523" t="s">
        <v>92</v>
      </c>
      <c r="C47" s="524" t="s">
        <v>36</v>
      </c>
      <c r="D47" s="346">
        <f>AT9</f>
        <v>228</v>
      </c>
      <c r="E47" s="341"/>
      <c r="F47" s="340">
        <f>AT22</f>
        <v>148</v>
      </c>
      <c r="G47" s="341"/>
      <c r="H47" s="342">
        <f t="shared" si="39"/>
        <v>42</v>
      </c>
      <c r="I47" s="343"/>
      <c r="J47" s="344">
        <f t="shared" si="40"/>
        <v>418</v>
      </c>
      <c r="K47" s="345"/>
      <c r="L47" s="595">
        <v>6</v>
      </c>
      <c r="M47" s="596"/>
    </row>
    <row r="48" spans="1:46" s="55" customFormat="1" ht="20.25" customHeight="1" x14ac:dyDescent="0.25">
      <c r="A48" s="50">
        <v>5</v>
      </c>
      <c r="B48" s="546" t="s">
        <v>90</v>
      </c>
      <c r="C48" s="547" t="s">
        <v>91</v>
      </c>
      <c r="D48" s="349">
        <f>AT10</f>
        <v>250</v>
      </c>
      <c r="E48" s="350"/>
      <c r="F48" s="351">
        <f>AT23</f>
        <v>244</v>
      </c>
      <c r="G48" s="350"/>
      <c r="H48" s="352">
        <f t="shared" si="39"/>
        <v>108</v>
      </c>
      <c r="I48" s="353"/>
      <c r="J48" s="354">
        <f t="shared" si="40"/>
        <v>602</v>
      </c>
      <c r="K48" s="355"/>
      <c r="L48" s="359">
        <v>3</v>
      </c>
      <c r="M48" s="360"/>
      <c r="S48" s="88"/>
    </row>
    <row r="49" spans="1:13" s="55" customFormat="1" ht="20.25" customHeight="1" x14ac:dyDescent="0.25">
      <c r="A49" s="220">
        <v>6</v>
      </c>
      <c r="B49" s="525" t="s">
        <v>93</v>
      </c>
      <c r="C49" s="526" t="s">
        <v>36</v>
      </c>
      <c r="D49" s="346">
        <f>AT11</f>
        <v>236</v>
      </c>
      <c r="E49" s="341"/>
      <c r="F49" s="340">
        <f>AT24</f>
        <v>60</v>
      </c>
      <c r="G49" s="341"/>
      <c r="H49" s="342">
        <f t="shared" si="39"/>
        <v>18</v>
      </c>
      <c r="I49" s="343"/>
      <c r="J49" s="344">
        <f t="shared" si="40"/>
        <v>314</v>
      </c>
      <c r="K49" s="345"/>
      <c r="L49" s="595">
        <v>8</v>
      </c>
      <c r="M49" s="596"/>
    </row>
    <row r="50" spans="1:13" s="55" customFormat="1" ht="20.25" customHeight="1" x14ac:dyDescent="0.25">
      <c r="A50" s="220">
        <v>7</v>
      </c>
      <c r="B50" s="523" t="s">
        <v>94</v>
      </c>
      <c r="C50" s="524" t="s">
        <v>40</v>
      </c>
      <c r="D50" s="346">
        <f>AT12</f>
        <v>184</v>
      </c>
      <c r="E50" s="341"/>
      <c r="F50" s="340">
        <f>AT25</f>
        <v>96</v>
      </c>
      <c r="G50" s="341"/>
      <c r="H50" s="342">
        <f t="shared" si="39"/>
        <v>0</v>
      </c>
      <c r="I50" s="343"/>
      <c r="J50" s="344">
        <f t="shared" si="40"/>
        <v>280</v>
      </c>
      <c r="K50" s="345"/>
      <c r="L50" s="595">
        <v>9</v>
      </c>
      <c r="M50" s="596"/>
    </row>
    <row r="51" spans="1:13" s="55" customFormat="1" ht="20.25" customHeight="1" x14ac:dyDescent="0.25">
      <c r="A51" s="220">
        <v>8</v>
      </c>
      <c r="B51" s="523" t="s">
        <v>41</v>
      </c>
      <c r="C51" s="524" t="s">
        <v>40</v>
      </c>
      <c r="D51" s="346">
        <f>AT13</f>
        <v>274</v>
      </c>
      <c r="E51" s="341"/>
      <c r="F51" s="340">
        <f>AT26</f>
        <v>214</v>
      </c>
      <c r="G51" s="341"/>
      <c r="H51" s="342">
        <f t="shared" si="39"/>
        <v>60</v>
      </c>
      <c r="I51" s="343"/>
      <c r="J51" s="344">
        <f t="shared" si="40"/>
        <v>548</v>
      </c>
      <c r="K51" s="345"/>
      <c r="L51" s="595">
        <v>4</v>
      </c>
      <c r="M51" s="596"/>
    </row>
    <row r="52" spans="1:13" s="55" customFormat="1" ht="20.25" customHeight="1" thickBot="1" x14ac:dyDescent="0.3">
      <c r="A52" s="534">
        <v>9</v>
      </c>
      <c r="B52" s="548" t="s">
        <v>26</v>
      </c>
      <c r="C52" s="549" t="s">
        <v>40</v>
      </c>
      <c r="D52" s="535">
        <f>AT14</f>
        <v>280</v>
      </c>
      <c r="E52" s="536"/>
      <c r="F52" s="537">
        <f>AT27</f>
        <v>244</v>
      </c>
      <c r="G52" s="536"/>
      <c r="H52" s="538">
        <f t="shared" si="39"/>
        <v>82</v>
      </c>
      <c r="I52" s="539"/>
      <c r="J52" s="540">
        <f t="shared" si="40"/>
        <v>606</v>
      </c>
      <c r="K52" s="541"/>
      <c r="L52" s="542">
        <v>2</v>
      </c>
      <c r="M52" s="543"/>
    </row>
    <row r="53" spans="1:13" s="55" customFormat="1" ht="20.2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31.5" customHeight="1" x14ac:dyDescent="0.25"/>
    <row r="55" spans="1:13" ht="31.5" customHeight="1" x14ac:dyDescent="0.25">
      <c r="A55" s="83"/>
    </row>
    <row r="56" spans="1:13" ht="31.5" customHeight="1" x14ac:dyDescent="0.25"/>
    <row r="57" spans="1:13" ht="31.5" customHeight="1" x14ac:dyDescent="0.25"/>
    <row r="58" spans="1:13" ht="31.5" customHeight="1" x14ac:dyDescent="0.25"/>
    <row r="59" spans="1:13" ht="31.5" customHeight="1" x14ac:dyDescent="0.25"/>
    <row r="60" spans="1:13" ht="32.25" customHeight="1" x14ac:dyDescent="0.25"/>
    <row r="64" spans="1:13" ht="26.25" customHeight="1" x14ac:dyDescent="0.25"/>
    <row r="65" ht="26.25" customHeight="1" x14ac:dyDescent="0.25"/>
    <row r="66" ht="26.25" customHeight="1" x14ac:dyDescent="0.25"/>
    <row r="67" ht="26.25" customHeight="1" x14ac:dyDescent="0.25"/>
    <row r="68" ht="26.25" customHeight="1" x14ac:dyDescent="0.25"/>
    <row r="69" ht="26.25" customHeight="1" x14ac:dyDescent="0.25"/>
    <row r="70" ht="26.25" customHeight="1" x14ac:dyDescent="0.25"/>
    <row r="71" ht="26.25" customHeight="1" x14ac:dyDescent="0.25"/>
    <row r="72" ht="26.25" customHeight="1" x14ac:dyDescent="0.25"/>
  </sheetData>
  <mergeCells count="135">
    <mergeCell ref="L47:M47"/>
    <mergeCell ref="L48:M48"/>
    <mergeCell ref="L49:M49"/>
    <mergeCell ref="J47:K47"/>
    <mergeCell ref="F52:G52"/>
    <mergeCell ref="H52:I52"/>
    <mergeCell ref="J52:K52"/>
    <mergeCell ref="F50:G50"/>
    <mergeCell ref="H50:I50"/>
    <mergeCell ref="J50:K50"/>
    <mergeCell ref="F51:G51"/>
    <mergeCell ref="H51:I51"/>
    <mergeCell ref="J51:K51"/>
    <mergeCell ref="B3:C3"/>
    <mergeCell ref="E2:V2"/>
    <mergeCell ref="D45:E45"/>
    <mergeCell ref="D46:E46"/>
    <mergeCell ref="K17:K18"/>
    <mergeCell ref="L17:N17"/>
    <mergeCell ref="O17:O18"/>
    <mergeCell ref="P17:R17"/>
    <mergeCell ref="S17:S18"/>
    <mergeCell ref="T17:V17"/>
    <mergeCell ref="L42:M43"/>
    <mergeCell ref="L44:M44"/>
    <mergeCell ref="L45:M45"/>
    <mergeCell ref="L46:M46"/>
    <mergeCell ref="D51:E51"/>
    <mergeCell ref="D52:E52"/>
    <mergeCell ref="D44:E44"/>
    <mergeCell ref="D47:E47"/>
    <mergeCell ref="D48:E48"/>
    <mergeCell ref="F48:G48"/>
    <mergeCell ref="H48:I48"/>
    <mergeCell ref="J48:K48"/>
    <mergeCell ref="F49:G49"/>
    <mergeCell ref="H49:I49"/>
    <mergeCell ref="J49:K49"/>
    <mergeCell ref="H45:I45"/>
    <mergeCell ref="J45:K45"/>
    <mergeCell ref="F46:G46"/>
    <mergeCell ref="H46:I46"/>
    <mergeCell ref="J46:K46"/>
    <mergeCell ref="F47:G47"/>
    <mergeCell ref="H47:I47"/>
    <mergeCell ref="D49:E49"/>
    <mergeCell ref="D50:E50"/>
    <mergeCell ref="A42:A43"/>
    <mergeCell ref="B42:B43"/>
    <mergeCell ref="C42:C43"/>
    <mergeCell ref="D42:E43"/>
    <mergeCell ref="T4:V4"/>
    <mergeCell ref="A4:A5"/>
    <mergeCell ref="B4:B5"/>
    <mergeCell ref="C4:C5"/>
    <mergeCell ref="D4:F4"/>
    <mergeCell ref="G4:G5"/>
    <mergeCell ref="H4:J4"/>
    <mergeCell ref="K4:K5"/>
    <mergeCell ref="L4:N4"/>
    <mergeCell ref="O4:O5"/>
    <mergeCell ref="P4:R4"/>
    <mergeCell ref="S4:S5"/>
    <mergeCell ref="B16:C16"/>
    <mergeCell ref="A17:A18"/>
    <mergeCell ref="B17:B18"/>
    <mergeCell ref="C17:C18"/>
    <mergeCell ref="D17:F17"/>
    <mergeCell ref="G17:G18"/>
    <mergeCell ref="H17:J17"/>
    <mergeCell ref="F42:G43"/>
    <mergeCell ref="AQ4:AQ5"/>
    <mergeCell ref="AT4:AT5"/>
    <mergeCell ref="W4:W5"/>
    <mergeCell ref="X4:Z4"/>
    <mergeCell ref="AA4:AA5"/>
    <mergeCell ref="AB4:AD4"/>
    <mergeCell ref="AE4:AE5"/>
    <mergeCell ref="AJ4:AL4"/>
    <mergeCell ref="AM4:AM5"/>
    <mergeCell ref="AI4:AI5"/>
    <mergeCell ref="AF4:AH4"/>
    <mergeCell ref="AR4:AR5"/>
    <mergeCell ref="AS4:AS5"/>
    <mergeCell ref="AN4:AP4"/>
    <mergeCell ref="W17:W18"/>
    <mergeCell ref="X17:Z17"/>
    <mergeCell ref="AA17:AA18"/>
    <mergeCell ref="AB17:AD17"/>
    <mergeCell ref="AF17:AH17"/>
    <mergeCell ref="AI17:AI18"/>
    <mergeCell ref="AJ17:AL17"/>
    <mergeCell ref="AM17:AM18"/>
    <mergeCell ref="AN17:AP17"/>
    <mergeCell ref="AE17:AE18"/>
    <mergeCell ref="B29:C29"/>
    <mergeCell ref="A30:A31"/>
    <mergeCell ref="B30:B31"/>
    <mergeCell ref="C30:C31"/>
    <mergeCell ref="D30:F30"/>
    <mergeCell ref="G30:G31"/>
    <mergeCell ref="H30:J30"/>
    <mergeCell ref="K30:K31"/>
    <mergeCell ref="L30:N30"/>
    <mergeCell ref="AR30:AR31"/>
    <mergeCell ref="AS30:AS31"/>
    <mergeCell ref="AT30:AT31"/>
    <mergeCell ref="AF30:AH30"/>
    <mergeCell ref="AQ17:AQ18"/>
    <mergeCell ref="AR17:AR18"/>
    <mergeCell ref="AS17:AS18"/>
    <mergeCell ref="AT17:AT18"/>
    <mergeCell ref="L50:M50"/>
    <mergeCell ref="L51:M51"/>
    <mergeCell ref="L52:M52"/>
    <mergeCell ref="AI30:AI31"/>
    <mergeCell ref="AJ30:AL30"/>
    <mergeCell ref="AM30:AM31"/>
    <mergeCell ref="AN30:AP30"/>
    <mergeCell ref="AQ30:AQ31"/>
    <mergeCell ref="O30:O31"/>
    <mergeCell ref="P30:R30"/>
    <mergeCell ref="S30:S31"/>
    <mergeCell ref="T30:V30"/>
    <mergeCell ref="W30:W31"/>
    <mergeCell ref="X30:Z30"/>
    <mergeCell ref="AA30:AA31"/>
    <mergeCell ref="AB30:AD30"/>
    <mergeCell ref="AE30:AE31"/>
    <mergeCell ref="H42:I43"/>
    <mergeCell ref="J42:K43"/>
    <mergeCell ref="F44:G44"/>
    <mergeCell ref="H44:I44"/>
    <mergeCell ref="J44:K44"/>
    <mergeCell ref="F45:G45"/>
  </mergeCells>
  <pageMargins left="0.7" right="0.7" top="0.75" bottom="0.75" header="0.3" footer="0.3"/>
  <pageSetup paperSize="9" orientation="landscape" r:id="rId1"/>
  <ignoredErrors>
    <ignoredError sqref="O8:O9 O11 O13 AR11:AS11 AR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32"/>
  <sheetViews>
    <sheetView topLeftCell="U1" zoomScale="80" zoomScaleNormal="80" workbookViewId="0">
      <selection activeCell="BD21" sqref="BD21"/>
    </sheetView>
  </sheetViews>
  <sheetFormatPr defaultRowHeight="15" x14ac:dyDescent="0.25"/>
  <cols>
    <col min="1" max="1" width="3.7109375" customWidth="1"/>
    <col min="2" max="2" width="24.140625" customWidth="1"/>
    <col min="3" max="3" width="27.42578125" customWidth="1"/>
    <col min="4" max="4" width="5.7109375" bestFit="1" customWidth="1"/>
    <col min="5" max="5" width="7.5703125" bestFit="1" customWidth="1"/>
    <col min="6" max="62" width="4.140625" customWidth="1"/>
    <col min="63" max="63" width="4.5703125" customWidth="1"/>
    <col min="64" max="66" width="6.7109375" customWidth="1"/>
  </cols>
  <sheetData>
    <row r="1" spans="1:71" ht="21" customHeight="1" thickBot="1" x14ac:dyDescent="0.3"/>
    <row r="2" spans="1:71" ht="21" customHeight="1" thickBot="1" x14ac:dyDescent="0.3">
      <c r="A2" s="84"/>
      <c r="B2" s="84"/>
      <c r="C2" s="84"/>
      <c r="D2" s="590" t="s">
        <v>45</v>
      </c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2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1:71" ht="21" customHeight="1" thickBot="1" x14ac:dyDescent="0.3">
      <c r="A3" s="13"/>
      <c r="B3" s="84"/>
      <c r="C3" s="8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1:71" s="55" customFormat="1" ht="21" customHeight="1" x14ac:dyDescent="0.25">
      <c r="A4" s="303" t="s">
        <v>0</v>
      </c>
      <c r="B4" s="303" t="s">
        <v>1</v>
      </c>
      <c r="C4" s="303" t="s">
        <v>2</v>
      </c>
      <c r="D4" s="293" t="s">
        <v>69</v>
      </c>
      <c r="E4" s="294"/>
      <c r="F4" s="295"/>
      <c r="G4" s="291" t="s">
        <v>18</v>
      </c>
      <c r="H4" s="293" t="s">
        <v>70</v>
      </c>
      <c r="I4" s="294"/>
      <c r="J4" s="295"/>
      <c r="K4" s="291" t="s">
        <v>18</v>
      </c>
      <c r="L4" s="294" t="s">
        <v>71</v>
      </c>
      <c r="M4" s="294"/>
      <c r="N4" s="294"/>
      <c r="O4" s="291" t="s">
        <v>18</v>
      </c>
      <c r="P4" s="294" t="s">
        <v>72</v>
      </c>
      <c r="Q4" s="294"/>
      <c r="R4" s="294"/>
      <c r="S4" s="291" t="s">
        <v>18</v>
      </c>
      <c r="T4" s="294" t="s">
        <v>73</v>
      </c>
      <c r="U4" s="294"/>
      <c r="V4" s="294"/>
      <c r="W4" s="291" t="s">
        <v>18</v>
      </c>
      <c r="X4" s="293" t="s">
        <v>74</v>
      </c>
      <c r="Y4" s="294"/>
      <c r="Z4" s="295"/>
      <c r="AA4" s="291" t="s">
        <v>18</v>
      </c>
      <c r="AB4" s="293" t="s">
        <v>75</v>
      </c>
      <c r="AC4" s="294"/>
      <c r="AD4" s="295"/>
      <c r="AE4" s="291" t="s">
        <v>18</v>
      </c>
      <c r="AF4" s="293" t="s">
        <v>76</v>
      </c>
      <c r="AG4" s="294"/>
      <c r="AH4" s="295"/>
      <c r="AI4" s="291" t="s">
        <v>18</v>
      </c>
      <c r="AJ4" s="293" t="s">
        <v>77</v>
      </c>
      <c r="AK4" s="294"/>
      <c r="AL4" s="295"/>
      <c r="AM4" s="291" t="s">
        <v>18</v>
      </c>
      <c r="AN4" s="293" t="s">
        <v>78</v>
      </c>
      <c r="AO4" s="294"/>
      <c r="AP4" s="295"/>
      <c r="AQ4" s="291" t="s">
        <v>18</v>
      </c>
      <c r="AR4" s="294" t="s">
        <v>79</v>
      </c>
      <c r="AS4" s="294"/>
      <c r="AT4" s="294"/>
      <c r="AU4" s="291" t="s">
        <v>18</v>
      </c>
      <c r="AV4" s="293" t="s">
        <v>80</v>
      </c>
      <c r="AW4" s="294"/>
      <c r="AX4" s="295"/>
      <c r="AY4" s="291" t="s">
        <v>18</v>
      </c>
      <c r="AZ4" s="293" t="s">
        <v>81</v>
      </c>
      <c r="BA4" s="294"/>
      <c r="BB4" s="295"/>
      <c r="BC4" s="291" t="s">
        <v>18</v>
      </c>
      <c r="BD4" s="293" t="s">
        <v>82</v>
      </c>
      <c r="BE4" s="294"/>
      <c r="BF4" s="295"/>
      <c r="BG4" s="291" t="s">
        <v>18</v>
      </c>
      <c r="BH4" s="293" t="s">
        <v>83</v>
      </c>
      <c r="BI4" s="294"/>
      <c r="BJ4" s="295"/>
      <c r="BK4" s="291" t="s">
        <v>18</v>
      </c>
      <c r="BL4" s="297" t="s">
        <v>31</v>
      </c>
      <c r="BM4" s="297" t="s">
        <v>32</v>
      </c>
      <c r="BN4" s="299" t="s">
        <v>8</v>
      </c>
      <c r="BO4" s="301" t="s">
        <v>14</v>
      </c>
    </row>
    <row r="5" spans="1:71" s="55" customFormat="1" ht="21" customHeight="1" thickBot="1" x14ac:dyDescent="0.3">
      <c r="A5" s="304"/>
      <c r="B5" s="305"/>
      <c r="C5" s="305"/>
      <c r="D5" s="127" t="s">
        <v>19</v>
      </c>
      <c r="E5" s="128" t="s">
        <v>20</v>
      </c>
      <c r="F5" s="129" t="s">
        <v>21</v>
      </c>
      <c r="G5" s="292"/>
      <c r="H5" s="127" t="s">
        <v>19</v>
      </c>
      <c r="I5" s="128" t="s">
        <v>20</v>
      </c>
      <c r="J5" s="129" t="s">
        <v>21</v>
      </c>
      <c r="K5" s="292"/>
      <c r="L5" s="130" t="s">
        <v>19</v>
      </c>
      <c r="M5" s="128" t="s">
        <v>20</v>
      </c>
      <c r="N5" s="131" t="s">
        <v>21</v>
      </c>
      <c r="O5" s="292"/>
      <c r="P5" s="130" t="s">
        <v>19</v>
      </c>
      <c r="Q5" s="128" t="s">
        <v>20</v>
      </c>
      <c r="R5" s="131" t="s">
        <v>21</v>
      </c>
      <c r="S5" s="292"/>
      <c r="T5" s="130" t="s">
        <v>19</v>
      </c>
      <c r="U5" s="128" t="s">
        <v>20</v>
      </c>
      <c r="V5" s="131" t="s">
        <v>21</v>
      </c>
      <c r="W5" s="292"/>
      <c r="X5" s="127" t="s">
        <v>19</v>
      </c>
      <c r="Y5" s="128" t="s">
        <v>20</v>
      </c>
      <c r="Z5" s="129" t="s">
        <v>21</v>
      </c>
      <c r="AA5" s="292"/>
      <c r="AB5" s="127" t="s">
        <v>19</v>
      </c>
      <c r="AC5" s="128" t="s">
        <v>20</v>
      </c>
      <c r="AD5" s="129" t="s">
        <v>21</v>
      </c>
      <c r="AE5" s="292"/>
      <c r="AF5" s="130" t="s">
        <v>19</v>
      </c>
      <c r="AG5" s="128" t="s">
        <v>20</v>
      </c>
      <c r="AH5" s="131" t="s">
        <v>21</v>
      </c>
      <c r="AI5" s="292"/>
      <c r="AJ5" s="130" t="s">
        <v>19</v>
      </c>
      <c r="AK5" s="128" t="s">
        <v>20</v>
      </c>
      <c r="AL5" s="131" t="s">
        <v>21</v>
      </c>
      <c r="AM5" s="296"/>
      <c r="AN5" s="130" t="s">
        <v>19</v>
      </c>
      <c r="AO5" s="128" t="s">
        <v>20</v>
      </c>
      <c r="AP5" s="131" t="s">
        <v>21</v>
      </c>
      <c r="AQ5" s="296"/>
      <c r="AR5" s="130" t="s">
        <v>19</v>
      </c>
      <c r="AS5" s="128" t="s">
        <v>20</v>
      </c>
      <c r="AT5" s="131" t="s">
        <v>21</v>
      </c>
      <c r="AU5" s="292"/>
      <c r="AV5" s="127" t="s">
        <v>19</v>
      </c>
      <c r="AW5" s="128" t="s">
        <v>20</v>
      </c>
      <c r="AX5" s="129" t="s">
        <v>21</v>
      </c>
      <c r="AY5" s="292"/>
      <c r="AZ5" s="127" t="s">
        <v>19</v>
      </c>
      <c r="BA5" s="128" t="s">
        <v>20</v>
      </c>
      <c r="BB5" s="129" t="s">
        <v>21</v>
      </c>
      <c r="BC5" s="292"/>
      <c r="BD5" s="130" t="s">
        <v>19</v>
      </c>
      <c r="BE5" s="128" t="s">
        <v>20</v>
      </c>
      <c r="BF5" s="131" t="s">
        <v>21</v>
      </c>
      <c r="BG5" s="292"/>
      <c r="BH5" s="130" t="s">
        <v>19</v>
      </c>
      <c r="BI5" s="128" t="s">
        <v>20</v>
      </c>
      <c r="BJ5" s="131" t="s">
        <v>21</v>
      </c>
      <c r="BK5" s="296"/>
      <c r="BL5" s="298"/>
      <c r="BM5" s="298"/>
      <c r="BN5" s="300"/>
      <c r="BO5" s="302"/>
    </row>
    <row r="6" spans="1:71" s="55" customFormat="1" ht="21" customHeight="1" x14ac:dyDescent="0.25">
      <c r="A6" s="117">
        <v>1</v>
      </c>
      <c r="B6" s="612" t="s">
        <v>85</v>
      </c>
      <c r="C6" s="613" t="s">
        <v>87</v>
      </c>
      <c r="D6" s="122">
        <v>10</v>
      </c>
      <c r="E6" s="151">
        <v>10</v>
      </c>
      <c r="F6" s="152">
        <v>10</v>
      </c>
      <c r="G6" s="121">
        <f t="shared" ref="G6:G14" si="0">SUM(D6:F6)</f>
        <v>30</v>
      </c>
      <c r="H6" s="122">
        <v>10</v>
      </c>
      <c r="I6" s="151">
        <v>10</v>
      </c>
      <c r="J6" s="152">
        <v>10</v>
      </c>
      <c r="K6" s="121">
        <f t="shared" ref="K6:K14" si="1">SUM(H6:J6)</f>
        <v>30</v>
      </c>
      <c r="L6" s="122">
        <v>4</v>
      </c>
      <c r="M6" s="151">
        <v>8</v>
      </c>
      <c r="N6" s="152">
        <v>0</v>
      </c>
      <c r="O6" s="121">
        <f t="shared" ref="O6:O14" si="2">SUM(L6:N6)</f>
        <v>12</v>
      </c>
      <c r="P6" s="122">
        <v>8</v>
      </c>
      <c r="Q6" s="151">
        <v>10</v>
      </c>
      <c r="R6" s="152">
        <v>10</v>
      </c>
      <c r="S6" s="121">
        <f t="shared" ref="S6:S14" si="3">SUM(P6:R6)</f>
        <v>28</v>
      </c>
      <c r="T6" s="122">
        <v>10</v>
      </c>
      <c r="U6" s="151">
        <v>10</v>
      </c>
      <c r="V6" s="152">
        <v>8</v>
      </c>
      <c r="W6" s="121">
        <f t="shared" ref="W6:W14" si="4">SUM(T6:V6)</f>
        <v>28</v>
      </c>
      <c r="X6" s="122">
        <v>8</v>
      </c>
      <c r="Y6" s="151">
        <v>10</v>
      </c>
      <c r="Z6" s="152">
        <v>6</v>
      </c>
      <c r="AA6" s="121">
        <f t="shared" ref="AA6:AA14" si="5">SUM(X6:Z6)</f>
        <v>24</v>
      </c>
      <c r="AB6" s="122">
        <v>6</v>
      </c>
      <c r="AC6" s="151">
        <v>4</v>
      </c>
      <c r="AD6" s="152">
        <v>8</v>
      </c>
      <c r="AE6" s="121">
        <f t="shared" ref="AE6:AE14" si="6">SUM(AB6:AD6)</f>
        <v>18</v>
      </c>
      <c r="AF6" s="122">
        <v>8</v>
      </c>
      <c r="AG6" s="151">
        <v>10</v>
      </c>
      <c r="AH6" s="152">
        <v>8</v>
      </c>
      <c r="AI6" s="121">
        <f t="shared" ref="AI6:AI14" si="7">SUM(AF6:AH6)</f>
        <v>26</v>
      </c>
      <c r="AJ6" s="122">
        <v>4</v>
      </c>
      <c r="AK6" s="151">
        <v>10</v>
      </c>
      <c r="AL6" s="152">
        <v>0</v>
      </c>
      <c r="AM6" s="121">
        <f t="shared" ref="AM6:AM14" si="8">SUM(AJ6:AL6)</f>
        <v>14</v>
      </c>
      <c r="AN6" s="122">
        <v>8</v>
      </c>
      <c r="AO6" s="151">
        <v>10</v>
      </c>
      <c r="AP6" s="152">
        <v>10</v>
      </c>
      <c r="AQ6" s="121">
        <f>SUM(AN6:AP6)</f>
        <v>28</v>
      </c>
      <c r="AR6" s="122">
        <v>10</v>
      </c>
      <c r="AS6" s="151">
        <v>6</v>
      </c>
      <c r="AT6" s="152">
        <v>8</v>
      </c>
      <c r="AU6" s="121">
        <f t="shared" ref="AU6:AU14" si="9">SUM(AR6:AT6)</f>
        <v>24</v>
      </c>
      <c r="AV6" s="122">
        <v>8</v>
      </c>
      <c r="AW6" s="151">
        <v>4</v>
      </c>
      <c r="AX6" s="152">
        <v>4</v>
      </c>
      <c r="AY6" s="121">
        <f t="shared" ref="AY6:AY14" si="10">SUM(AV6:AX6)</f>
        <v>16</v>
      </c>
      <c r="AZ6" s="122">
        <v>8</v>
      </c>
      <c r="BA6" s="151">
        <v>10</v>
      </c>
      <c r="BB6" s="152">
        <v>8</v>
      </c>
      <c r="BC6" s="121">
        <f t="shared" ref="BC6:BC14" si="11">SUM(AZ6:BB6)</f>
        <v>26</v>
      </c>
      <c r="BD6" s="122">
        <v>8</v>
      </c>
      <c r="BE6" s="151">
        <v>10</v>
      </c>
      <c r="BF6" s="152">
        <v>6</v>
      </c>
      <c r="BG6" s="121">
        <f t="shared" ref="BG6:BG14" si="12">SUM(BD6:BF6)</f>
        <v>24</v>
      </c>
      <c r="BH6" s="122">
        <v>10</v>
      </c>
      <c r="BI6" s="151">
        <v>4</v>
      </c>
      <c r="BJ6" s="152">
        <v>0</v>
      </c>
      <c r="BK6" s="121">
        <f>SUM(BH6:BJ6)</f>
        <v>14</v>
      </c>
      <c r="BL6" s="122">
        <f>COUNTIF(D6:F6,"=10")+COUNTIF(H6:J6,"=10")+COUNTIF(L6:N6,"=10")+COUNTIF(P6:R6,"=10")+COUNTIF(T6:V6,"=10")+COUNTIF(X6:Z6,"=10")+COUNTIF(AB6:AD6,"=10")+COUNTIF(AF6:AH6,"=10")+COUNTIF(AJ6:AL6,"=10")+COUNTIF(AN6:AP6,"=10")+COUNTIF(AR6:AT6,"=10")+COUNTIF(AV6:AX6,"=10")+COUNTIF(AZ6:BB6,"=10")+COUNTIF(BD6:BF6,"=10")+COUNTIF(BH6:BJ6,"=10")</f>
        <v>19</v>
      </c>
      <c r="BM6" s="151">
        <f>COUNTIF(D6:F6,"=8")+COUNTIF(H6:J6,"=8")+COUNTIF(L6:N6,"=8")+COUNTIF(P6:R6,"=8")+COUNTIF(T6:V6,"=8")+COUNTIF(X6:Z6,"=8")+COUNTIF(AB6:AD6,"=8")+COUNTIF(AF6:AH6,"=8")+COUNTIF(AJ6:AL6,"=8")+COUNTIF(AN6:AP6,"=8")+COUNTIF(AR6:AT6,"=8")+COUNTIF(AV6:AX6,"=8")+COUNTIF(AZ6:BB6,"=8")+COUNTIF(BD6:BF6,"=8")+COUNTIF(BH6:BJ6,"=8")</f>
        <v>13</v>
      </c>
      <c r="BN6" s="616">
        <f>SUM(G6,K6,O6,S6,W6,AA6,AE6,AI6,AM6,AQ6,AU6,AY6,BC6,BG6,BK6)</f>
        <v>342</v>
      </c>
      <c r="BO6" s="123">
        <v>1</v>
      </c>
    </row>
    <row r="7" spans="1:71" s="55" customFormat="1" ht="21" customHeight="1" x14ac:dyDescent="0.25">
      <c r="A7" s="116">
        <v>2</v>
      </c>
      <c r="B7" s="614" t="s">
        <v>86</v>
      </c>
      <c r="C7" s="615" t="s">
        <v>88</v>
      </c>
      <c r="D7" s="115">
        <v>10</v>
      </c>
      <c r="E7" s="112">
        <v>0</v>
      </c>
      <c r="F7" s="113">
        <v>8</v>
      </c>
      <c r="G7" s="114">
        <f t="shared" si="0"/>
        <v>18</v>
      </c>
      <c r="H7" s="115">
        <v>10</v>
      </c>
      <c r="I7" s="112">
        <v>0</v>
      </c>
      <c r="J7" s="113">
        <v>0</v>
      </c>
      <c r="K7" s="114">
        <f t="shared" si="1"/>
        <v>10</v>
      </c>
      <c r="L7" s="115">
        <v>10</v>
      </c>
      <c r="M7" s="112">
        <v>0</v>
      </c>
      <c r="N7" s="113">
        <v>0</v>
      </c>
      <c r="O7" s="114">
        <f t="shared" si="2"/>
        <v>10</v>
      </c>
      <c r="P7" s="115">
        <v>10</v>
      </c>
      <c r="Q7" s="112">
        <v>0</v>
      </c>
      <c r="R7" s="113">
        <v>8</v>
      </c>
      <c r="S7" s="114">
        <f t="shared" si="3"/>
        <v>18</v>
      </c>
      <c r="T7" s="115">
        <v>10</v>
      </c>
      <c r="U7" s="112">
        <v>0</v>
      </c>
      <c r="V7" s="113">
        <v>8</v>
      </c>
      <c r="W7" s="114">
        <f t="shared" si="4"/>
        <v>18</v>
      </c>
      <c r="X7" s="115">
        <v>10</v>
      </c>
      <c r="Y7" s="112">
        <v>0</v>
      </c>
      <c r="Z7" s="113">
        <v>0</v>
      </c>
      <c r="AA7" s="114">
        <f t="shared" si="5"/>
        <v>10</v>
      </c>
      <c r="AB7" s="115">
        <v>10</v>
      </c>
      <c r="AC7" s="112">
        <v>6</v>
      </c>
      <c r="AD7" s="113">
        <v>8</v>
      </c>
      <c r="AE7" s="114">
        <f t="shared" si="6"/>
        <v>24</v>
      </c>
      <c r="AF7" s="115">
        <v>10</v>
      </c>
      <c r="AG7" s="112">
        <v>0</v>
      </c>
      <c r="AH7" s="113">
        <v>10</v>
      </c>
      <c r="AI7" s="114">
        <f t="shared" si="7"/>
        <v>20</v>
      </c>
      <c r="AJ7" s="115">
        <v>6</v>
      </c>
      <c r="AK7" s="112">
        <v>0</v>
      </c>
      <c r="AL7" s="113">
        <v>10</v>
      </c>
      <c r="AM7" s="114">
        <f t="shared" si="8"/>
        <v>16</v>
      </c>
      <c r="AN7" s="115">
        <v>8</v>
      </c>
      <c r="AO7" s="112">
        <v>0</v>
      </c>
      <c r="AP7" s="113">
        <v>6</v>
      </c>
      <c r="AQ7" s="114">
        <f t="shared" ref="AQ7:AQ14" si="13">SUM(AN7:AP7)</f>
        <v>14</v>
      </c>
      <c r="AR7" s="115">
        <v>10</v>
      </c>
      <c r="AS7" s="112">
        <v>8</v>
      </c>
      <c r="AT7" s="113">
        <v>8</v>
      </c>
      <c r="AU7" s="114">
        <f t="shared" si="9"/>
        <v>26</v>
      </c>
      <c r="AV7" s="115">
        <v>6</v>
      </c>
      <c r="AW7" s="112">
        <v>0</v>
      </c>
      <c r="AX7" s="113">
        <v>8</v>
      </c>
      <c r="AY7" s="114">
        <f t="shared" si="10"/>
        <v>14</v>
      </c>
      <c r="AZ7" s="115">
        <v>10</v>
      </c>
      <c r="BA7" s="112">
        <v>10</v>
      </c>
      <c r="BB7" s="113">
        <v>8</v>
      </c>
      <c r="BC7" s="114">
        <f t="shared" si="11"/>
        <v>28</v>
      </c>
      <c r="BD7" s="115">
        <v>6</v>
      </c>
      <c r="BE7" s="112">
        <v>0</v>
      </c>
      <c r="BF7" s="113">
        <v>0</v>
      </c>
      <c r="BG7" s="114">
        <f t="shared" si="12"/>
        <v>6</v>
      </c>
      <c r="BH7" s="115">
        <v>6</v>
      </c>
      <c r="BI7" s="112">
        <v>8</v>
      </c>
      <c r="BJ7" s="113">
        <v>8</v>
      </c>
      <c r="BK7" s="114">
        <f t="shared" ref="BK7:BK14" si="14">SUM(BH7:BJ7)</f>
        <v>22</v>
      </c>
      <c r="BL7" s="115">
        <f t="shared" ref="BL7:BL14" si="15">COUNTIF(D7:F7,"=10")+COUNTIF(H7:J7,"=10")+COUNTIF(L7:N7,"=10")+COUNTIF(P7:R7,"=10")+COUNTIF(T7:V7,"=10")+COUNTIF(X7:Z7,"=10")+COUNTIF(AB7:AD7,"=10")+COUNTIF(AF7:AH7,"=10")+COUNTIF(AJ7:AL7,"=10")+COUNTIF(AN7:AP7,"=10")+COUNTIF(AR7:AT7,"=10")+COUNTIF(AV7:AX7,"=10")+COUNTIF(AZ7:BB7,"=10")+COUNTIF(BD7:BF7,"=10")+COUNTIF(BH7:BJ7,"=10")</f>
        <v>13</v>
      </c>
      <c r="BM7" s="112">
        <f>COUNTIF(D7:F7,"=8")+COUNTIF(H7:J7,"=8")+COUNTIF(L7:N7,"=8")+COUNTIF(P7:R7,"=8")+COUNTIF(T7:V7,"=8")+COUNTIF(X7:Z7,"=8")+COUNTIF(AB7:AD7,"=8")+COUNTIF(AF7:AH7,"=8")+COUNTIF(AJ7:AL7,"=8")+COUNTIF(AN7:AP7,"=8")+COUNTIF(AR7:AT7,"=8")+COUNTIF(AV7:AX7,"=8")+COUNTIF(AZ7:BB7,"=8")+COUNTIF(BD7:BF7,"=8")+COUNTIF(BH7:BJ7,"=8")</f>
        <v>11</v>
      </c>
      <c r="BN7" s="617">
        <f t="shared" ref="BN7:BN13" si="16">SUM(G7,K7,O7,S7,W7,AA7,AE7,AI7,AM7,AQ7,AU7,AY7,BC7,BG7,BK7)</f>
        <v>254</v>
      </c>
      <c r="BO7" s="173">
        <v>2</v>
      </c>
    </row>
    <row r="8" spans="1:71" s="55" customFormat="1" ht="21" customHeight="1" x14ac:dyDescent="0.25">
      <c r="A8" s="70">
        <v>3</v>
      </c>
      <c r="B8" s="523" t="s">
        <v>97</v>
      </c>
      <c r="C8" s="524" t="s">
        <v>87</v>
      </c>
      <c r="D8" s="66">
        <v>0</v>
      </c>
      <c r="E8" s="61">
        <v>10</v>
      </c>
      <c r="F8" s="213">
        <v>0</v>
      </c>
      <c r="G8" s="62">
        <f t="shared" si="0"/>
        <v>10</v>
      </c>
      <c r="H8" s="66">
        <v>0</v>
      </c>
      <c r="I8" s="61">
        <v>6</v>
      </c>
      <c r="J8" s="213">
        <v>0</v>
      </c>
      <c r="K8" s="62">
        <f t="shared" si="1"/>
        <v>6</v>
      </c>
      <c r="L8" s="66">
        <v>0</v>
      </c>
      <c r="M8" s="61">
        <v>0</v>
      </c>
      <c r="N8" s="213">
        <v>0</v>
      </c>
      <c r="O8" s="62">
        <f t="shared" si="2"/>
        <v>0</v>
      </c>
      <c r="P8" s="66">
        <v>0</v>
      </c>
      <c r="Q8" s="61">
        <v>8</v>
      </c>
      <c r="R8" s="213">
        <v>10</v>
      </c>
      <c r="S8" s="62">
        <f t="shared" si="3"/>
        <v>18</v>
      </c>
      <c r="T8" s="66">
        <v>10</v>
      </c>
      <c r="U8" s="61">
        <v>0</v>
      </c>
      <c r="V8" s="213">
        <v>6</v>
      </c>
      <c r="W8" s="62">
        <f t="shared" si="4"/>
        <v>16</v>
      </c>
      <c r="X8" s="66">
        <v>0</v>
      </c>
      <c r="Y8" s="61">
        <v>0</v>
      </c>
      <c r="Z8" s="213">
        <v>8</v>
      </c>
      <c r="AA8" s="62">
        <f t="shared" si="5"/>
        <v>8</v>
      </c>
      <c r="AB8" s="66">
        <v>0</v>
      </c>
      <c r="AC8" s="61">
        <v>6</v>
      </c>
      <c r="AD8" s="213">
        <v>0</v>
      </c>
      <c r="AE8" s="62">
        <f t="shared" si="6"/>
        <v>6</v>
      </c>
      <c r="AF8" s="66">
        <v>0</v>
      </c>
      <c r="AG8" s="61">
        <v>4</v>
      </c>
      <c r="AH8" s="213">
        <v>8</v>
      </c>
      <c r="AI8" s="62">
        <f t="shared" si="7"/>
        <v>12</v>
      </c>
      <c r="AJ8" s="66">
        <v>0</v>
      </c>
      <c r="AK8" s="61">
        <v>6</v>
      </c>
      <c r="AL8" s="213">
        <v>0</v>
      </c>
      <c r="AM8" s="62">
        <f t="shared" si="8"/>
        <v>6</v>
      </c>
      <c r="AN8" s="66">
        <v>0</v>
      </c>
      <c r="AO8" s="61">
        <v>6</v>
      </c>
      <c r="AP8" s="213">
        <v>8</v>
      </c>
      <c r="AQ8" s="62">
        <f t="shared" si="13"/>
        <v>14</v>
      </c>
      <c r="AR8" s="66">
        <v>0</v>
      </c>
      <c r="AS8" s="61">
        <v>10</v>
      </c>
      <c r="AT8" s="213">
        <v>0</v>
      </c>
      <c r="AU8" s="62">
        <f t="shared" si="9"/>
        <v>10</v>
      </c>
      <c r="AV8" s="66">
        <v>0</v>
      </c>
      <c r="AW8" s="61">
        <v>10</v>
      </c>
      <c r="AX8" s="213">
        <v>0</v>
      </c>
      <c r="AY8" s="62">
        <f t="shared" si="10"/>
        <v>10</v>
      </c>
      <c r="AZ8" s="66">
        <v>10</v>
      </c>
      <c r="BA8" s="61">
        <v>8</v>
      </c>
      <c r="BB8" s="213">
        <v>10</v>
      </c>
      <c r="BC8" s="62">
        <f t="shared" si="11"/>
        <v>28</v>
      </c>
      <c r="BD8" s="66">
        <v>0</v>
      </c>
      <c r="BE8" s="61">
        <v>4</v>
      </c>
      <c r="BF8" s="213">
        <v>0</v>
      </c>
      <c r="BG8" s="62">
        <f t="shared" si="12"/>
        <v>4</v>
      </c>
      <c r="BH8" s="66">
        <v>0</v>
      </c>
      <c r="BI8" s="61">
        <v>10</v>
      </c>
      <c r="BJ8" s="213">
        <v>10</v>
      </c>
      <c r="BK8" s="62">
        <f t="shared" si="14"/>
        <v>20</v>
      </c>
      <c r="BL8" s="66">
        <f t="shared" si="15"/>
        <v>9</v>
      </c>
      <c r="BM8" s="61">
        <f>COUNTIF(D8:F8,"=8")+COUNTIF(H8:J8,"=8")+COUNTIF(L8:N8,"=8")+COUNTIF(P8:R8,"=8")+COUNTIF(T8:V8,"=8")+COUNTIF(X8:Z8,"=8")+COUNTIF(AB8:AD8,"=8")+COUNTIF(AF8:AH8,"=8")+COUNTIF(AJ8:AL8,"=8")+COUNTIF(AN8:AP8,"=8")+COUNTIF(AR8:AT8,"=8")+COUNTIF(AV8:AX8,"=8")+COUNTIF(AZ8:BB8,"=8")+COUNTIF(BD8:BF8,"=8")+COUNTIF(BH8:BJ8,"=8")</f>
        <v>5</v>
      </c>
      <c r="BN8" s="211">
        <f t="shared" si="16"/>
        <v>168</v>
      </c>
      <c r="BO8" s="70">
        <v>5</v>
      </c>
    </row>
    <row r="9" spans="1:71" s="55" customFormat="1" ht="21" customHeight="1" x14ac:dyDescent="0.25">
      <c r="A9" s="70">
        <v>4</v>
      </c>
      <c r="B9" s="523" t="s">
        <v>92</v>
      </c>
      <c r="C9" s="524" t="s">
        <v>36</v>
      </c>
      <c r="D9" s="66">
        <v>4</v>
      </c>
      <c r="E9" s="61">
        <v>0</v>
      </c>
      <c r="F9" s="213">
        <v>10</v>
      </c>
      <c r="G9" s="62">
        <f t="shared" si="0"/>
        <v>14</v>
      </c>
      <c r="H9" s="66">
        <v>4</v>
      </c>
      <c r="I9" s="61">
        <v>4</v>
      </c>
      <c r="J9" s="213">
        <v>0</v>
      </c>
      <c r="K9" s="62">
        <f t="shared" si="1"/>
        <v>8</v>
      </c>
      <c r="L9" s="66">
        <v>0</v>
      </c>
      <c r="M9" s="61">
        <v>0</v>
      </c>
      <c r="N9" s="213">
        <v>4</v>
      </c>
      <c r="O9" s="62">
        <f t="shared" si="2"/>
        <v>4</v>
      </c>
      <c r="P9" s="66">
        <v>6</v>
      </c>
      <c r="Q9" s="61">
        <v>10</v>
      </c>
      <c r="R9" s="213">
        <v>8</v>
      </c>
      <c r="S9" s="62">
        <f t="shared" si="3"/>
        <v>24</v>
      </c>
      <c r="T9" s="66">
        <v>0</v>
      </c>
      <c r="U9" s="61">
        <v>0</v>
      </c>
      <c r="V9" s="213">
        <v>0</v>
      </c>
      <c r="W9" s="62">
        <f t="shared" si="4"/>
        <v>0</v>
      </c>
      <c r="X9" s="66">
        <v>8</v>
      </c>
      <c r="Y9" s="61">
        <v>4</v>
      </c>
      <c r="Z9" s="213">
        <v>6</v>
      </c>
      <c r="AA9" s="62">
        <f t="shared" si="5"/>
        <v>18</v>
      </c>
      <c r="AB9" s="66">
        <v>10</v>
      </c>
      <c r="AC9" s="61">
        <v>4</v>
      </c>
      <c r="AD9" s="213">
        <v>0</v>
      </c>
      <c r="AE9" s="62">
        <f t="shared" si="6"/>
        <v>14</v>
      </c>
      <c r="AF9" s="66">
        <v>0</v>
      </c>
      <c r="AG9" s="61">
        <v>4</v>
      </c>
      <c r="AH9" s="213">
        <v>4</v>
      </c>
      <c r="AI9" s="62">
        <f t="shared" si="7"/>
        <v>8</v>
      </c>
      <c r="AJ9" s="66">
        <v>8</v>
      </c>
      <c r="AK9" s="61">
        <v>0</v>
      </c>
      <c r="AL9" s="213">
        <v>0</v>
      </c>
      <c r="AM9" s="62">
        <f t="shared" si="8"/>
        <v>8</v>
      </c>
      <c r="AN9" s="66">
        <v>8</v>
      </c>
      <c r="AO9" s="61">
        <v>6</v>
      </c>
      <c r="AP9" s="213">
        <v>6</v>
      </c>
      <c r="AQ9" s="62">
        <f t="shared" si="13"/>
        <v>20</v>
      </c>
      <c r="AR9" s="66">
        <v>6</v>
      </c>
      <c r="AS9" s="61">
        <v>8</v>
      </c>
      <c r="AT9" s="213">
        <v>0</v>
      </c>
      <c r="AU9" s="62">
        <f t="shared" si="9"/>
        <v>14</v>
      </c>
      <c r="AV9" s="66">
        <v>0</v>
      </c>
      <c r="AW9" s="61">
        <v>0</v>
      </c>
      <c r="AX9" s="213">
        <v>0</v>
      </c>
      <c r="AY9" s="62">
        <f t="shared" si="10"/>
        <v>0</v>
      </c>
      <c r="AZ9" s="66">
        <v>10</v>
      </c>
      <c r="BA9" s="61">
        <v>8</v>
      </c>
      <c r="BB9" s="213">
        <v>10</v>
      </c>
      <c r="BC9" s="62">
        <f t="shared" si="11"/>
        <v>28</v>
      </c>
      <c r="BD9" s="66">
        <v>0</v>
      </c>
      <c r="BE9" s="61">
        <v>10</v>
      </c>
      <c r="BF9" s="213">
        <v>8</v>
      </c>
      <c r="BG9" s="62">
        <f t="shared" si="12"/>
        <v>18</v>
      </c>
      <c r="BH9" s="66">
        <v>0</v>
      </c>
      <c r="BI9" s="61">
        <v>0</v>
      </c>
      <c r="BJ9" s="213">
        <v>8</v>
      </c>
      <c r="BK9" s="62">
        <f t="shared" si="14"/>
        <v>8</v>
      </c>
      <c r="BL9" s="66">
        <f t="shared" si="15"/>
        <v>6</v>
      </c>
      <c r="BM9" s="61">
        <f t="shared" ref="BM9:BM14" si="17">COUNTIF(D9:F9,"=8")+COUNTIF(H9:J9,"=8")+COUNTIF(L9:N9,"=8")+COUNTIF(P9:R9,"=8")+COUNTIF(T9:V9,"=8")+COUNTIF(X9:Z9,"=8")+COUNTIF(AB9:AD9,"=8")+COUNTIF(AF9:AH9,"=8")+COUNTIF(AJ9:AL9,"=8")+COUNTIF(AN9:AP9,"=8")+COUNTIF(AR9:AT9,"=8")+COUNTIF(AV9:AX9,"=8")+COUNTIF(AZ9:BB9,"=8")+COUNTIF(BD9:BF9,"=8")+COUNTIF(BH9:BJ9,"=8")</f>
        <v>8</v>
      </c>
      <c r="BN9" s="211">
        <f>SUM(G9,K9,O9,S9,W9,AA9,AE9,AI9,AM9,AQ9,AU9,AY9,BC9,BG9,BK9)</f>
        <v>186</v>
      </c>
      <c r="BO9" s="70">
        <v>4</v>
      </c>
    </row>
    <row r="10" spans="1:71" s="55" customFormat="1" ht="21" customHeight="1" x14ac:dyDescent="0.25">
      <c r="A10" s="50">
        <v>5</v>
      </c>
      <c r="B10" s="546" t="s">
        <v>90</v>
      </c>
      <c r="C10" s="547" t="s">
        <v>91</v>
      </c>
      <c r="D10" s="120">
        <v>10</v>
      </c>
      <c r="E10" s="118">
        <v>10</v>
      </c>
      <c r="F10" s="215">
        <v>8</v>
      </c>
      <c r="G10" s="119">
        <f t="shared" si="0"/>
        <v>28</v>
      </c>
      <c r="H10" s="120">
        <v>4</v>
      </c>
      <c r="I10" s="118">
        <v>6</v>
      </c>
      <c r="J10" s="215">
        <v>0</v>
      </c>
      <c r="K10" s="119">
        <f t="shared" si="1"/>
        <v>10</v>
      </c>
      <c r="L10" s="120">
        <v>4</v>
      </c>
      <c r="M10" s="118">
        <v>8</v>
      </c>
      <c r="N10" s="215">
        <v>0</v>
      </c>
      <c r="O10" s="119">
        <f t="shared" si="2"/>
        <v>12</v>
      </c>
      <c r="P10" s="120">
        <v>0</v>
      </c>
      <c r="Q10" s="118">
        <v>10</v>
      </c>
      <c r="R10" s="215">
        <v>6</v>
      </c>
      <c r="S10" s="119">
        <f t="shared" si="3"/>
        <v>16</v>
      </c>
      <c r="T10" s="120">
        <v>10</v>
      </c>
      <c r="U10" s="118">
        <v>0</v>
      </c>
      <c r="V10" s="215">
        <v>0</v>
      </c>
      <c r="W10" s="119">
        <f t="shared" si="4"/>
        <v>10</v>
      </c>
      <c r="X10" s="120">
        <v>8</v>
      </c>
      <c r="Y10" s="118">
        <v>0</v>
      </c>
      <c r="Z10" s="215">
        <v>0</v>
      </c>
      <c r="AA10" s="119">
        <f t="shared" si="5"/>
        <v>8</v>
      </c>
      <c r="AB10" s="120">
        <v>10</v>
      </c>
      <c r="AC10" s="118">
        <v>0</v>
      </c>
      <c r="AD10" s="215">
        <v>0</v>
      </c>
      <c r="AE10" s="119">
        <f t="shared" si="6"/>
        <v>10</v>
      </c>
      <c r="AF10" s="120">
        <v>8</v>
      </c>
      <c r="AG10" s="118">
        <v>10</v>
      </c>
      <c r="AH10" s="215">
        <v>4</v>
      </c>
      <c r="AI10" s="119">
        <f t="shared" si="7"/>
        <v>22</v>
      </c>
      <c r="AJ10" s="120">
        <v>6</v>
      </c>
      <c r="AK10" s="118">
        <v>0</v>
      </c>
      <c r="AL10" s="215">
        <v>0</v>
      </c>
      <c r="AM10" s="119">
        <f t="shared" si="8"/>
        <v>6</v>
      </c>
      <c r="AN10" s="120">
        <v>10</v>
      </c>
      <c r="AO10" s="118">
        <v>10</v>
      </c>
      <c r="AP10" s="215">
        <v>8</v>
      </c>
      <c r="AQ10" s="119">
        <f t="shared" si="13"/>
        <v>28</v>
      </c>
      <c r="AR10" s="120">
        <v>8</v>
      </c>
      <c r="AS10" s="118">
        <v>0</v>
      </c>
      <c r="AT10" s="215">
        <v>0</v>
      </c>
      <c r="AU10" s="119">
        <f t="shared" si="9"/>
        <v>8</v>
      </c>
      <c r="AV10" s="120">
        <v>0</v>
      </c>
      <c r="AW10" s="118">
        <v>0</v>
      </c>
      <c r="AX10" s="215">
        <v>0</v>
      </c>
      <c r="AY10" s="119">
        <f t="shared" si="10"/>
        <v>0</v>
      </c>
      <c r="AZ10" s="120">
        <v>8</v>
      </c>
      <c r="BA10" s="118">
        <v>0</v>
      </c>
      <c r="BB10" s="215">
        <v>10</v>
      </c>
      <c r="BC10" s="119">
        <f t="shared" si="11"/>
        <v>18</v>
      </c>
      <c r="BD10" s="120">
        <v>10</v>
      </c>
      <c r="BE10" s="118">
        <v>0</v>
      </c>
      <c r="BF10" s="215">
        <v>6</v>
      </c>
      <c r="BG10" s="119">
        <f t="shared" si="12"/>
        <v>16</v>
      </c>
      <c r="BH10" s="120">
        <v>4</v>
      </c>
      <c r="BI10" s="118">
        <v>0</v>
      </c>
      <c r="BJ10" s="215">
        <v>0</v>
      </c>
      <c r="BK10" s="119">
        <f t="shared" si="14"/>
        <v>4</v>
      </c>
      <c r="BL10" s="120">
        <f t="shared" si="15"/>
        <v>10</v>
      </c>
      <c r="BM10" s="118">
        <f t="shared" si="17"/>
        <v>7</v>
      </c>
      <c r="BN10" s="216">
        <f t="shared" si="16"/>
        <v>196</v>
      </c>
      <c r="BO10" s="124">
        <v>3</v>
      </c>
    </row>
    <row r="11" spans="1:71" s="55" customFormat="1" ht="21" customHeight="1" x14ac:dyDescent="0.25">
      <c r="A11" s="220">
        <v>6</v>
      </c>
      <c r="B11" s="525" t="s">
        <v>93</v>
      </c>
      <c r="C11" s="526" t="s">
        <v>36</v>
      </c>
      <c r="D11" s="85">
        <v>0</v>
      </c>
      <c r="E11" s="56">
        <v>0</v>
      </c>
      <c r="F11" s="57">
        <v>0</v>
      </c>
      <c r="G11" s="86">
        <f t="shared" si="0"/>
        <v>0</v>
      </c>
      <c r="H11" s="85">
        <v>8</v>
      </c>
      <c r="I11" s="56">
        <v>0</v>
      </c>
      <c r="J11" s="57">
        <v>6</v>
      </c>
      <c r="K11" s="86">
        <f t="shared" si="1"/>
        <v>14</v>
      </c>
      <c r="L11" s="85">
        <v>0</v>
      </c>
      <c r="M11" s="56">
        <v>0</v>
      </c>
      <c r="N11" s="57">
        <v>0</v>
      </c>
      <c r="O11" s="86">
        <f t="shared" si="2"/>
        <v>0</v>
      </c>
      <c r="P11" s="85">
        <v>4</v>
      </c>
      <c r="Q11" s="56">
        <v>0</v>
      </c>
      <c r="R11" s="57">
        <v>0</v>
      </c>
      <c r="S11" s="86">
        <f t="shared" si="3"/>
        <v>4</v>
      </c>
      <c r="T11" s="85">
        <v>0</v>
      </c>
      <c r="U11" s="56">
        <v>6</v>
      </c>
      <c r="V11" s="57">
        <v>0</v>
      </c>
      <c r="W11" s="86">
        <f t="shared" si="4"/>
        <v>6</v>
      </c>
      <c r="X11" s="85">
        <v>0</v>
      </c>
      <c r="Y11" s="56">
        <v>0</v>
      </c>
      <c r="Z11" s="57">
        <v>0</v>
      </c>
      <c r="AA11" s="86">
        <f t="shared" si="5"/>
        <v>0</v>
      </c>
      <c r="AB11" s="85">
        <v>0</v>
      </c>
      <c r="AC11" s="56">
        <v>10</v>
      </c>
      <c r="AD11" s="57">
        <v>0</v>
      </c>
      <c r="AE11" s="86">
        <f t="shared" si="6"/>
        <v>10</v>
      </c>
      <c r="AF11" s="85">
        <v>0</v>
      </c>
      <c r="AG11" s="56"/>
      <c r="AH11" s="57"/>
      <c r="AI11" s="86">
        <f t="shared" si="7"/>
        <v>0</v>
      </c>
      <c r="AJ11" s="85">
        <v>0</v>
      </c>
      <c r="AK11" s="56">
        <v>4</v>
      </c>
      <c r="AL11" s="57">
        <v>0</v>
      </c>
      <c r="AM11" s="86">
        <f t="shared" si="8"/>
        <v>4</v>
      </c>
      <c r="AN11" s="85">
        <v>8</v>
      </c>
      <c r="AO11" s="56">
        <v>0</v>
      </c>
      <c r="AP11" s="57">
        <v>8</v>
      </c>
      <c r="AQ11" s="86">
        <f t="shared" si="13"/>
        <v>16</v>
      </c>
      <c r="AR11" s="85">
        <v>8</v>
      </c>
      <c r="AS11" s="56">
        <v>0</v>
      </c>
      <c r="AT11" s="57">
        <v>0</v>
      </c>
      <c r="AU11" s="86">
        <f t="shared" si="9"/>
        <v>8</v>
      </c>
      <c r="AV11" s="85">
        <v>8</v>
      </c>
      <c r="AW11" s="56">
        <v>4</v>
      </c>
      <c r="AX11" s="57">
        <v>4</v>
      </c>
      <c r="AY11" s="86">
        <f t="shared" si="10"/>
        <v>16</v>
      </c>
      <c r="AZ11" s="85">
        <v>0</v>
      </c>
      <c r="BA11" s="56">
        <v>0</v>
      </c>
      <c r="BB11" s="57">
        <v>0</v>
      </c>
      <c r="BC11" s="86">
        <f t="shared" si="11"/>
        <v>0</v>
      </c>
      <c r="BD11" s="85">
        <v>0</v>
      </c>
      <c r="BE11" s="56">
        <v>4</v>
      </c>
      <c r="BF11" s="57">
        <v>0</v>
      </c>
      <c r="BG11" s="86">
        <f t="shared" si="12"/>
        <v>4</v>
      </c>
      <c r="BH11" s="85">
        <v>0</v>
      </c>
      <c r="BI11" s="56">
        <v>0</v>
      </c>
      <c r="BJ11" s="57">
        <v>0</v>
      </c>
      <c r="BK11" s="86">
        <f t="shared" si="14"/>
        <v>0</v>
      </c>
      <c r="BL11" s="85">
        <f t="shared" si="15"/>
        <v>1</v>
      </c>
      <c r="BM11" s="56">
        <f t="shared" si="17"/>
        <v>5</v>
      </c>
      <c r="BN11" s="529">
        <f t="shared" si="16"/>
        <v>82</v>
      </c>
      <c r="BO11" s="220">
        <v>7</v>
      </c>
    </row>
    <row r="12" spans="1:71" s="55" customFormat="1" ht="21" customHeight="1" x14ac:dyDescent="0.25">
      <c r="A12" s="220">
        <v>7</v>
      </c>
      <c r="B12" s="523" t="s">
        <v>94</v>
      </c>
      <c r="C12" s="524" t="s">
        <v>40</v>
      </c>
      <c r="D12" s="85">
        <v>0</v>
      </c>
      <c r="E12" s="56">
        <v>4</v>
      </c>
      <c r="F12" s="57">
        <v>0</v>
      </c>
      <c r="G12" s="86">
        <f t="shared" si="0"/>
        <v>4</v>
      </c>
      <c r="H12" s="85">
        <v>0</v>
      </c>
      <c r="I12" s="56">
        <v>0</v>
      </c>
      <c r="J12" s="57">
        <v>0</v>
      </c>
      <c r="K12" s="86">
        <f t="shared" si="1"/>
        <v>0</v>
      </c>
      <c r="L12" s="85">
        <v>0</v>
      </c>
      <c r="M12" s="56">
        <v>0</v>
      </c>
      <c r="N12" s="57">
        <v>0</v>
      </c>
      <c r="O12" s="86">
        <f t="shared" si="2"/>
        <v>0</v>
      </c>
      <c r="P12" s="85">
        <v>0</v>
      </c>
      <c r="Q12" s="56">
        <v>4</v>
      </c>
      <c r="R12" s="57">
        <v>0</v>
      </c>
      <c r="S12" s="86">
        <f t="shared" si="3"/>
        <v>4</v>
      </c>
      <c r="T12" s="85">
        <v>0</v>
      </c>
      <c r="U12" s="56">
        <v>8</v>
      </c>
      <c r="V12" s="57">
        <v>0</v>
      </c>
      <c r="W12" s="86">
        <f t="shared" si="4"/>
        <v>8</v>
      </c>
      <c r="X12" s="85">
        <v>0</v>
      </c>
      <c r="Y12" s="56">
        <v>0</v>
      </c>
      <c r="Z12" s="57">
        <v>0</v>
      </c>
      <c r="AA12" s="86">
        <f t="shared" si="5"/>
        <v>0</v>
      </c>
      <c r="AB12" s="85">
        <v>0</v>
      </c>
      <c r="AC12" s="56">
        <v>6</v>
      </c>
      <c r="AD12" s="57">
        <v>0</v>
      </c>
      <c r="AE12" s="86">
        <f t="shared" si="6"/>
        <v>6</v>
      </c>
      <c r="AF12" s="85">
        <v>0</v>
      </c>
      <c r="AG12" s="56"/>
      <c r="AH12" s="57"/>
      <c r="AI12" s="86">
        <f t="shared" si="7"/>
        <v>0</v>
      </c>
      <c r="AJ12" s="85">
        <v>0</v>
      </c>
      <c r="AK12" s="56">
        <v>0</v>
      </c>
      <c r="AL12" s="57">
        <v>0</v>
      </c>
      <c r="AM12" s="86">
        <f t="shared" si="8"/>
        <v>0</v>
      </c>
      <c r="AN12" s="85">
        <v>0</v>
      </c>
      <c r="AO12" s="56">
        <v>10</v>
      </c>
      <c r="AP12" s="57">
        <v>0</v>
      </c>
      <c r="AQ12" s="86">
        <f t="shared" si="13"/>
        <v>10</v>
      </c>
      <c r="AR12" s="85">
        <v>0</v>
      </c>
      <c r="AS12" s="56">
        <v>0</v>
      </c>
      <c r="AT12" s="57">
        <v>0</v>
      </c>
      <c r="AU12" s="86">
        <f t="shared" si="9"/>
        <v>0</v>
      </c>
      <c r="AV12" s="85">
        <v>8</v>
      </c>
      <c r="AW12" s="56">
        <v>4</v>
      </c>
      <c r="AX12" s="57">
        <v>10</v>
      </c>
      <c r="AY12" s="86">
        <f t="shared" si="10"/>
        <v>22</v>
      </c>
      <c r="AZ12" s="85">
        <v>0</v>
      </c>
      <c r="BA12" s="56">
        <v>10</v>
      </c>
      <c r="BB12" s="57">
        <v>0</v>
      </c>
      <c r="BC12" s="86">
        <f t="shared" si="11"/>
        <v>10</v>
      </c>
      <c r="BD12" s="85">
        <v>0</v>
      </c>
      <c r="BE12" s="56">
        <v>4</v>
      </c>
      <c r="BF12" s="57">
        <v>0</v>
      </c>
      <c r="BG12" s="86">
        <f t="shared" si="12"/>
        <v>4</v>
      </c>
      <c r="BH12" s="85">
        <v>0</v>
      </c>
      <c r="BI12" s="56">
        <v>0</v>
      </c>
      <c r="BJ12" s="57">
        <v>4</v>
      </c>
      <c r="BK12" s="86">
        <f t="shared" si="14"/>
        <v>4</v>
      </c>
      <c r="BL12" s="85">
        <f t="shared" si="15"/>
        <v>3</v>
      </c>
      <c r="BM12" s="56">
        <f t="shared" si="17"/>
        <v>2</v>
      </c>
      <c r="BN12" s="529">
        <f t="shared" si="16"/>
        <v>72</v>
      </c>
      <c r="BO12" s="220">
        <v>8</v>
      </c>
    </row>
    <row r="13" spans="1:71" s="55" customFormat="1" ht="21" customHeight="1" x14ac:dyDescent="0.25">
      <c r="A13" s="220">
        <v>8</v>
      </c>
      <c r="B13" s="523" t="s">
        <v>41</v>
      </c>
      <c r="C13" s="524" t="s">
        <v>40</v>
      </c>
      <c r="D13" s="85">
        <v>0</v>
      </c>
      <c r="E13" s="56">
        <v>8</v>
      </c>
      <c r="F13" s="57">
        <v>0</v>
      </c>
      <c r="G13" s="86">
        <f t="shared" si="0"/>
        <v>8</v>
      </c>
      <c r="H13" s="85">
        <v>0</v>
      </c>
      <c r="I13" s="56">
        <v>0</v>
      </c>
      <c r="J13" s="57">
        <v>6</v>
      </c>
      <c r="K13" s="86">
        <f t="shared" si="1"/>
        <v>6</v>
      </c>
      <c r="L13" s="85">
        <v>0</v>
      </c>
      <c r="M13" s="56">
        <v>0</v>
      </c>
      <c r="N13" s="57">
        <v>0</v>
      </c>
      <c r="O13" s="86">
        <f t="shared" si="2"/>
        <v>0</v>
      </c>
      <c r="P13" s="85">
        <v>0</v>
      </c>
      <c r="Q13" s="56">
        <v>8</v>
      </c>
      <c r="R13" s="57">
        <v>0</v>
      </c>
      <c r="S13" s="86">
        <f t="shared" si="3"/>
        <v>8</v>
      </c>
      <c r="T13" s="85">
        <v>0</v>
      </c>
      <c r="U13" s="56">
        <v>6</v>
      </c>
      <c r="V13" s="57">
        <v>0</v>
      </c>
      <c r="W13" s="86">
        <f t="shared" si="4"/>
        <v>6</v>
      </c>
      <c r="X13" s="85">
        <v>0</v>
      </c>
      <c r="Y13" s="56">
        <v>0</v>
      </c>
      <c r="Z13" s="57">
        <v>0</v>
      </c>
      <c r="AA13" s="86">
        <f t="shared" si="5"/>
        <v>0</v>
      </c>
      <c r="AB13" s="85">
        <v>0</v>
      </c>
      <c r="AC13" s="56">
        <v>4</v>
      </c>
      <c r="AD13" s="57">
        <v>0</v>
      </c>
      <c r="AE13" s="86">
        <f t="shared" si="6"/>
        <v>4</v>
      </c>
      <c r="AF13" s="85">
        <v>0</v>
      </c>
      <c r="AG13" s="56"/>
      <c r="AH13" s="57"/>
      <c r="AI13" s="86">
        <f t="shared" si="7"/>
        <v>0</v>
      </c>
      <c r="AJ13" s="85">
        <v>0</v>
      </c>
      <c r="AK13" s="56">
        <v>6</v>
      </c>
      <c r="AL13" s="57">
        <v>0</v>
      </c>
      <c r="AM13" s="86">
        <f t="shared" si="8"/>
        <v>6</v>
      </c>
      <c r="AN13" s="85">
        <v>0</v>
      </c>
      <c r="AO13" s="56">
        <v>4</v>
      </c>
      <c r="AP13" s="57">
        <v>0</v>
      </c>
      <c r="AQ13" s="86">
        <f t="shared" si="13"/>
        <v>4</v>
      </c>
      <c r="AR13" s="85">
        <v>0</v>
      </c>
      <c r="AS13" s="56">
        <v>0</v>
      </c>
      <c r="AT13" s="57">
        <v>0</v>
      </c>
      <c r="AU13" s="86">
        <f t="shared" si="9"/>
        <v>0</v>
      </c>
      <c r="AV13" s="85">
        <v>0</v>
      </c>
      <c r="AW13" s="56">
        <v>0</v>
      </c>
      <c r="AX13" s="57">
        <v>0</v>
      </c>
      <c r="AY13" s="86">
        <f t="shared" si="10"/>
        <v>0</v>
      </c>
      <c r="AZ13" s="85">
        <v>0</v>
      </c>
      <c r="BA13" s="56">
        <v>6</v>
      </c>
      <c r="BB13" s="57">
        <v>8</v>
      </c>
      <c r="BC13" s="86">
        <f t="shared" si="11"/>
        <v>14</v>
      </c>
      <c r="BD13" s="85">
        <v>0</v>
      </c>
      <c r="BE13" s="56">
        <v>0</v>
      </c>
      <c r="BF13" s="57">
        <v>0</v>
      </c>
      <c r="BG13" s="86">
        <f t="shared" si="12"/>
        <v>0</v>
      </c>
      <c r="BH13" s="85">
        <v>0</v>
      </c>
      <c r="BI13" s="56">
        <v>0</v>
      </c>
      <c r="BJ13" s="57">
        <v>0</v>
      </c>
      <c r="BK13" s="86">
        <f t="shared" si="14"/>
        <v>0</v>
      </c>
      <c r="BL13" s="85">
        <f t="shared" si="15"/>
        <v>0</v>
      </c>
      <c r="BM13" s="56">
        <f t="shared" si="17"/>
        <v>3</v>
      </c>
      <c r="BN13" s="529">
        <f t="shared" si="16"/>
        <v>56</v>
      </c>
      <c r="BO13" s="70">
        <v>9</v>
      </c>
    </row>
    <row r="14" spans="1:71" s="55" customFormat="1" ht="21" customHeight="1" thickBot="1" x14ac:dyDescent="0.3">
      <c r="A14" s="71">
        <v>9</v>
      </c>
      <c r="B14" s="527" t="s">
        <v>26</v>
      </c>
      <c r="C14" s="528" t="s">
        <v>40</v>
      </c>
      <c r="D14" s="111">
        <v>0</v>
      </c>
      <c r="E14" s="68">
        <v>0</v>
      </c>
      <c r="F14" s="518">
        <v>6</v>
      </c>
      <c r="G14" s="69">
        <f t="shared" si="0"/>
        <v>6</v>
      </c>
      <c r="H14" s="111">
        <v>0</v>
      </c>
      <c r="I14" s="68">
        <v>0</v>
      </c>
      <c r="J14" s="518">
        <v>0</v>
      </c>
      <c r="K14" s="69">
        <f t="shared" si="1"/>
        <v>0</v>
      </c>
      <c r="L14" s="111">
        <v>0</v>
      </c>
      <c r="M14" s="68">
        <v>10</v>
      </c>
      <c r="N14" s="518">
        <v>0</v>
      </c>
      <c r="O14" s="69">
        <f t="shared" si="2"/>
        <v>10</v>
      </c>
      <c r="P14" s="111">
        <v>0</v>
      </c>
      <c r="Q14" s="68">
        <v>0</v>
      </c>
      <c r="R14" s="518">
        <v>0</v>
      </c>
      <c r="S14" s="69">
        <f t="shared" si="3"/>
        <v>0</v>
      </c>
      <c r="T14" s="111">
        <v>0</v>
      </c>
      <c r="U14" s="68">
        <v>6</v>
      </c>
      <c r="V14" s="518">
        <v>0</v>
      </c>
      <c r="W14" s="69">
        <f t="shared" si="4"/>
        <v>6</v>
      </c>
      <c r="X14" s="111">
        <v>0</v>
      </c>
      <c r="Y14" s="68">
        <v>10</v>
      </c>
      <c r="Z14" s="518">
        <v>0</v>
      </c>
      <c r="AA14" s="69">
        <f t="shared" si="5"/>
        <v>10</v>
      </c>
      <c r="AB14" s="111">
        <v>0</v>
      </c>
      <c r="AC14" s="68">
        <v>6</v>
      </c>
      <c r="AD14" s="518">
        <v>0</v>
      </c>
      <c r="AE14" s="69">
        <f t="shared" si="6"/>
        <v>6</v>
      </c>
      <c r="AF14" s="111">
        <v>0</v>
      </c>
      <c r="AG14" s="68">
        <v>10</v>
      </c>
      <c r="AH14" s="518">
        <v>6</v>
      </c>
      <c r="AI14" s="69">
        <f t="shared" si="7"/>
        <v>16</v>
      </c>
      <c r="AJ14" s="111">
        <v>6</v>
      </c>
      <c r="AK14" s="68">
        <v>6</v>
      </c>
      <c r="AL14" s="518">
        <v>4</v>
      </c>
      <c r="AM14" s="69">
        <f t="shared" si="8"/>
        <v>16</v>
      </c>
      <c r="AN14" s="111">
        <v>10</v>
      </c>
      <c r="AO14" s="68">
        <v>0</v>
      </c>
      <c r="AP14" s="518">
        <v>6</v>
      </c>
      <c r="AQ14" s="69">
        <f t="shared" si="13"/>
        <v>16</v>
      </c>
      <c r="AR14" s="111">
        <v>0</v>
      </c>
      <c r="AS14" s="68">
        <v>8</v>
      </c>
      <c r="AT14" s="518">
        <v>10</v>
      </c>
      <c r="AU14" s="69">
        <f t="shared" si="9"/>
        <v>18</v>
      </c>
      <c r="AV14" s="111">
        <v>0</v>
      </c>
      <c r="AW14" s="68">
        <v>4</v>
      </c>
      <c r="AX14" s="518">
        <v>4</v>
      </c>
      <c r="AY14" s="69">
        <f t="shared" si="10"/>
        <v>8</v>
      </c>
      <c r="AZ14" s="111">
        <v>0</v>
      </c>
      <c r="BA14" s="68">
        <v>4</v>
      </c>
      <c r="BB14" s="518">
        <v>10</v>
      </c>
      <c r="BC14" s="69">
        <f t="shared" si="11"/>
        <v>14</v>
      </c>
      <c r="BD14" s="111">
        <v>8</v>
      </c>
      <c r="BE14" s="68">
        <v>8</v>
      </c>
      <c r="BF14" s="518">
        <v>4</v>
      </c>
      <c r="BG14" s="69">
        <f t="shared" si="12"/>
        <v>20</v>
      </c>
      <c r="BH14" s="111">
        <v>0</v>
      </c>
      <c r="BI14" s="68">
        <v>4</v>
      </c>
      <c r="BJ14" s="518">
        <v>0</v>
      </c>
      <c r="BK14" s="69">
        <f t="shared" si="14"/>
        <v>4</v>
      </c>
      <c r="BL14" s="111">
        <f t="shared" si="15"/>
        <v>6</v>
      </c>
      <c r="BM14" s="68">
        <f t="shared" si="17"/>
        <v>3</v>
      </c>
      <c r="BN14" s="218">
        <f>SUM(G14,K14,O14,S14,W14,AA14,AE14,AI14,AM14,AQ14,AU14,AY14,BC14,BG14,BK14)</f>
        <v>150</v>
      </c>
      <c r="BO14" s="71">
        <v>6</v>
      </c>
    </row>
    <row r="15" spans="1:71" s="55" customFormat="1" ht="21" customHeight="1" x14ac:dyDescent="0.45">
      <c r="A15" s="167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8"/>
      <c r="Q15" s="168"/>
      <c r="R15" s="168"/>
      <c r="S15" s="168"/>
      <c r="T15" s="168"/>
      <c r="U15" s="168"/>
      <c r="V15" s="168"/>
      <c r="W15" s="168"/>
    </row>
    <row r="16" spans="1:71" s="55" customFormat="1" ht="21" customHeight="1" x14ac:dyDescent="0.25">
      <c r="A16" s="125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</row>
    <row r="17" spans="1:67" s="55" customFormat="1" ht="21" customHeight="1" x14ac:dyDescent="0.25"/>
    <row r="18" spans="1:67" s="54" customFormat="1" ht="21" customHeight="1" x14ac:dyDescent="0.25"/>
    <row r="19" spans="1:67" s="55" customFormat="1" ht="21" customHeight="1" x14ac:dyDescent="0.25"/>
    <row r="20" spans="1:67" s="55" customFormat="1" ht="21" customHeight="1" x14ac:dyDescent="0.25"/>
    <row r="21" spans="1:67" s="55" customFormat="1" ht="21" customHeight="1" x14ac:dyDescent="0.25"/>
    <row r="22" spans="1:67" s="55" customFormat="1" ht="15.75" customHeight="1" x14ac:dyDescent="0.25"/>
    <row r="23" spans="1:67" s="55" customFormat="1" ht="15.75" customHeight="1" x14ac:dyDescent="0.25"/>
    <row r="24" spans="1:67" s="55" customFormat="1" x14ac:dyDescent="0.25"/>
    <row r="25" spans="1:67" s="55" customFormat="1" x14ac:dyDescent="0.25"/>
    <row r="26" spans="1:67" s="55" customFormat="1" x14ac:dyDescent="0.25"/>
    <row r="27" spans="1:67" s="55" customFormat="1" x14ac:dyDescent="0.25"/>
    <row r="28" spans="1:67" s="55" customFormat="1" x14ac:dyDescent="0.25"/>
    <row r="29" spans="1:67" s="55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</row>
    <row r="30" spans="1:67" s="55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</row>
    <row r="31" spans="1:67" s="55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</row>
    <row r="32" spans="1:67" s="55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</row>
  </sheetData>
  <sortState ref="B23:D31">
    <sortCondition descending="1" ref="D23:D31"/>
  </sortState>
  <mergeCells count="38">
    <mergeCell ref="A4:A5"/>
    <mergeCell ref="B4:B5"/>
    <mergeCell ref="C4:C5"/>
    <mergeCell ref="D4:F4"/>
    <mergeCell ref="AB4:AD4"/>
    <mergeCell ref="P4:R4"/>
    <mergeCell ref="S4:S5"/>
    <mergeCell ref="T4:V4"/>
    <mergeCell ref="W4:W5"/>
    <mergeCell ref="X4:Z4"/>
    <mergeCell ref="AA4:AA5"/>
    <mergeCell ref="AN4:AP4"/>
    <mergeCell ref="AQ4:AQ5"/>
    <mergeCell ref="BL4:BL5"/>
    <mergeCell ref="G4:G5"/>
    <mergeCell ref="H4:J4"/>
    <mergeCell ref="K4:K5"/>
    <mergeCell ref="L4:N4"/>
    <mergeCell ref="O4:O5"/>
    <mergeCell ref="AE4:AE5"/>
    <mergeCell ref="AF4:AH4"/>
    <mergeCell ref="AI4:AI5"/>
    <mergeCell ref="BM4:BM5"/>
    <mergeCell ref="BN4:BN5"/>
    <mergeCell ref="BO4:BO5"/>
    <mergeCell ref="D2:W2"/>
    <mergeCell ref="AR4:AT4"/>
    <mergeCell ref="AU4:AU5"/>
    <mergeCell ref="AV4:AX4"/>
    <mergeCell ref="AY4:AY5"/>
    <mergeCell ref="AZ4:BB4"/>
    <mergeCell ref="BC4:BC5"/>
    <mergeCell ref="BD4:BF4"/>
    <mergeCell ref="BG4:BG5"/>
    <mergeCell ref="BH4:BJ4"/>
    <mergeCell ref="BK4:BK5"/>
    <mergeCell ref="AJ4:AL4"/>
    <mergeCell ref="AM4:AM5"/>
  </mergeCells>
  <pageMargins left="0.7" right="0.7" top="0.75" bottom="0.75" header="0.3" footer="0.3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1"/>
  <sheetViews>
    <sheetView zoomScale="70" zoomScaleNormal="70" workbookViewId="0">
      <selection activeCell="M33" sqref="M33"/>
    </sheetView>
  </sheetViews>
  <sheetFormatPr defaultRowHeight="15" x14ac:dyDescent="0.25"/>
  <cols>
    <col min="1" max="1" width="3.7109375" customWidth="1"/>
    <col min="2" max="2" width="23.5703125" bestFit="1" customWidth="1"/>
    <col min="3" max="3" width="31.42578125" bestFit="1" customWidth="1"/>
    <col min="4" max="45" width="4.140625" customWidth="1"/>
    <col min="46" max="46" width="7.28515625" bestFit="1" customWidth="1"/>
  </cols>
  <sheetData>
    <row r="1" spans="1:47" ht="15.75" thickBot="1" x14ac:dyDescent="0.3"/>
    <row r="2" spans="1:47" ht="29.25" thickBot="1" x14ac:dyDescent="0.5">
      <c r="A2" s="40" t="s">
        <v>112</v>
      </c>
      <c r="B2" s="40"/>
      <c r="C2" s="590" t="s">
        <v>113</v>
      </c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2"/>
      <c r="P2" s="12"/>
      <c r="Q2" s="12"/>
      <c r="R2" s="12"/>
      <c r="S2" s="12"/>
      <c r="T2" s="12"/>
      <c r="U2" s="12"/>
      <c r="V2" s="12"/>
      <c r="W2" s="12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ht="21.75" thickBo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ht="23.25" customHeight="1" x14ac:dyDescent="0.25">
      <c r="A4" s="322" t="s">
        <v>0</v>
      </c>
      <c r="B4" s="322" t="s">
        <v>1</v>
      </c>
      <c r="C4" s="322" t="s">
        <v>2</v>
      </c>
      <c r="D4" s="311" t="s">
        <v>3</v>
      </c>
      <c r="E4" s="312"/>
      <c r="F4" s="313"/>
      <c r="G4" s="306" t="s">
        <v>18</v>
      </c>
      <c r="H4" s="311" t="s">
        <v>4</v>
      </c>
      <c r="I4" s="312"/>
      <c r="J4" s="313"/>
      <c r="K4" s="306" t="s">
        <v>18</v>
      </c>
      <c r="L4" s="312" t="s">
        <v>5</v>
      </c>
      <c r="M4" s="312"/>
      <c r="N4" s="312"/>
      <c r="O4" s="306" t="s">
        <v>18</v>
      </c>
      <c r="P4" s="312" t="s">
        <v>6</v>
      </c>
      <c r="Q4" s="312"/>
      <c r="R4" s="312"/>
      <c r="S4" s="306" t="s">
        <v>18</v>
      </c>
      <c r="T4" s="312" t="s">
        <v>7</v>
      </c>
      <c r="U4" s="312"/>
      <c r="V4" s="312"/>
      <c r="W4" s="306" t="s">
        <v>18</v>
      </c>
      <c r="X4" s="311" t="s">
        <v>9</v>
      </c>
      <c r="Y4" s="312"/>
      <c r="Z4" s="313"/>
      <c r="AA4" s="306" t="s">
        <v>18</v>
      </c>
      <c r="AB4" s="311" t="s">
        <v>10</v>
      </c>
      <c r="AC4" s="312"/>
      <c r="AD4" s="313"/>
      <c r="AE4" s="306" t="s">
        <v>18</v>
      </c>
      <c r="AF4" s="311" t="s">
        <v>11</v>
      </c>
      <c r="AG4" s="312"/>
      <c r="AH4" s="313"/>
      <c r="AI4" s="306" t="s">
        <v>18</v>
      </c>
      <c r="AJ4" s="311" t="s">
        <v>12</v>
      </c>
      <c r="AK4" s="312"/>
      <c r="AL4" s="313"/>
      <c r="AM4" s="306" t="s">
        <v>18</v>
      </c>
      <c r="AN4" s="311" t="s">
        <v>13</v>
      </c>
      <c r="AO4" s="312"/>
      <c r="AP4" s="313"/>
      <c r="AQ4" s="306" t="s">
        <v>18</v>
      </c>
      <c r="AR4" s="314" t="s">
        <v>31</v>
      </c>
      <c r="AS4" s="314" t="s">
        <v>32</v>
      </c>
      <c r="AT4" s="308" t="s">
        <v>8</v>
      </c>
      <c r="AU4" s="322" t="s">
        <v>14</v>
      </c>
    </row>
    <row r="5" spans="1:47" s="55" customFormat="1" ht="24" customHeight="1" thickBot="1" x14ac:dyDescent="0.3">
      <c r="A5" s="323"/>
      <c r="B5" s="361"/>
      <c r="C5" s="361"/>
      <c r="D5" s="127" t="s">
        <v>21</v>
      </c>
      <c r="E5" s="128" t="s">
        <v>30</v>
      </c>
      <c r="F5" s="129" t="s">
        <v>22</v>
      </c>
      <c r="G5" s="310"/>
      <c r="H5" s="127" t="s">
        <v>21</v>
      </c>
      <c r="I5" s="128" t="s">
        <v>30</v>
      </c>
      <c r="J5" s="129" t="s">
        <v>22</v>
      </c>
      <c r="K5" s="310"/>
      <c r="L5" s="127" t="s">
        <v>21</v>
      </c>
      <c r="M5" s="128" t="s">
        <v>30</v>
      </c>
      <c r="N5" s="129" t="s">
        <v>22</v>
      </c>
      <c r="O5" s="310"/>
      <c r="P5" s="127" t="s">
        <v>21</v>
      </c>
      <c r="Q5" s="128" t="s">
        <v>30</v>
      </c>
      <c r="R5" s="129" t="s">
        <v>22</v>
      </c>
      <c r="S5" s="310"/>
      <c r="T5" s="127" t="s">
        <v>21</v>
      </c>
      <c r="U5" s="128" t="s">
        <v>30</v>
      </c>
      <c r="V5" s="129" t="s">
        <v>22</v>
      </c>
      <c r="W5" s="310"/>
      <c r="X5" s="127" t="s">
        <v>21</v>
      </c>
      <c r="Y5" s="128" t="s">
        <v>30</v>
      </c>
      <c r="Z5" s="129" t="s">
        <v>22</v>
      </c>
      <c r="AA5" s="310"/>
      <c r="AB5" s="127" t="s">
        <v>21</v>
      </c>
      <c r="AC5" s="128" t="s">
        <v>30</v>
      </c>
      <c r="AD5" s="129" t="s">
        <v>22</v>
      </c>
      <c r="AE5" s="307"/>
      <c r="AF5" s="127" t="s">
        <v>21</v>
      </c>
      <c r="AG5" s="128" t="s">
        <v>30</v>
      </c>
      <c r="AH5" s="129" t="s">
        <v>22</v>
      </c>
      <c r="AI5" s="307"/>
      <c r="AJ5" s="127" t="s">
        <v>21</v>
      </c>
      <c r="AK5" s="128" t="s">
        <v>30</v>
      </c>
      <c r="AL5" s="129" t="s">
        <v>22</v>
      </c>
      <c r="AM5" s="307"/>
      <c r="AN5" s="127" t="s">
        <v>21</v>
      </c>
      <c r="AO5" s="128" t="s">
        <v>30</v>
      </c>
      <c r="AP5" s="129" t="s">
        <v>22</v>
      </c>
      <c r="AQ5" s="307"/>
      <c r="AR5" s="315"/>
      <c r="AS5" s="315"/>
      <c r="AT5" s="309"/>
      <c r="AU5" s="361"/>
    </row>
    <row r="6" spans="1:47" s="55" customFormat="1" ht="24" customHeight="1" x14ac:dyDescent="0.25">
      <c r="A6" s="603">
        <v>1</v>
      </c>
      <c r="B6" s="604" t="s">
        <v>85</v>
      </c>
      <c r="C6" s="605" t="s">
        <v>87</v>
      </c>
      <c r="D6" s="180">
        <v>10</v>
      </c>
      <c r="E6" s="181">
        <v>0</v>
      </c>
      <c r="F6" s="182">
        <v>0</v>
      </c>
      <c r="G6" s="179">
        <f>SUM(D6:F6)</f>
        <v>10</v>
      </c>
      <c r="H6" s="180">
        <v>8</v>
      </c>
      <c r="I6" s="181">
        <v>0</v>
      </c>
      <c r="J6" s="182">
        <v>8</v>
      </c>
      <c r="K6" s="179">
        <f>SUM(H6:J6)</f>
        <v>16</v>
      </c>
      <c r="L6" s="180">
        <v>10</v>
      </c>
      <c r="M6" s="181">
        <v>0</v>
      </c>
      <c r="N6" s="182">
        <v>4</v>
      </c>
      <c r="O6" s="179">
        <f>SUM(L6:N6)</f>
        <v>14</v>
      </c>
      <c r="P6" s="180">
        <v>6</v>
      </c>
      <c r="Q6" s="181">
        <v>0</v>
      </c>
      <c r="R6" s="182">
        <v>4</v>
      </c>
      <c r="S6" s="179">
        <f>SUM(P6:R6)</f>
        <v>10</v>
      </c>
      <c r="T6" s="180">
        <v>8</v>
      </c>
      <c r="U6" s="181">
        <v>0</v>
      </c>
      <c r="V6" s="182">
        <v>0</v>
      </c>
      <c r="W6" s="179">
        <f>SUM(T6:V6)</f>
        <v>8</v>
      </c>
      <c r="X6" s="180">
        <v>0</v>
      </c>
      <c r="Y6" s="181">
        <v>0</v>
      </c>
      <c r="Z6" s="182">
        <v>8</v>
      </c>
      <c r="AA6" s="179">
        <f>SUM(X6:Z6)</f>
        <v>8</v>
      </c>
      <c r="AB6" s="180">
        <v>10</v>
      </c>
      <c r="AC6" s="181">
        <v>10</v>
      </c>
      <c r="AD6" s="182">
        <v>0</v>
      </c>
      <c r="AE6" s="179">
        <f>SUM(AB6:AD6)</f>
        <v>20</v>
      </c>
      <c r="AF6" s="180">
        <v>6</v>
      </c>
      <c r="AG6" s="181">
        <v>8</v>
      </c>
      <c r="AH6" s="182">
        <v>8</v>
      </c>
      <c r="AI6" s="179">
        <f>SUM(AF6:AH6)</f>
        <v>22</v>
      </c>
      <c r="AJ6" s="180">
        <v>10</v>
      </c>
      <c r="AK6" s="181">
        <v>8</v>
      </c>
      <c r="AL6" s="182">
        <v>4</v>
      </c>
      <c r="AM6" s="179">
        <f>SUM(AJ6:AL6)</f>
        <v>22</v>
      </c>
      <c r="AN6" s="180">
        <v>10</v>
      </c>
      <c r="AO6" s="181">
        <v>10</v>
      </c>
      <c r="AP6" s="182">
        <v>0</v>
      </c>
      <c r="AQ6" s="179">
        <f>SUM(AN6:AP6)</f>
        <v>20</v>
      </c>
      <c r="AR6" s="183">
        <f>COUNTIF(D6:F6,"=10")+COUNTIF(H6:J6,"=10")+COUNTIF(L6:N6,"=10")+COUNTIF(P6:R6,"=10")+COUNTIF(T6:V6,"=10")+COUNTIF(X6:Z6,"=10")+COUNTIF(AB6:AD6,"=10")+COUNTIF(AF6:AH6,"=10")+COUNTIF(AJ6:AL6,"=10")+COUNTIF(AN6:AP6,"=10")</f>
        <v>7</v>
      </c>
      <c r="AS6" s="182">
        <f>COUNTIF(D6:F6,"=8")+COUNTIF(H6:J6,"=8")+COUNTIF(L6:N6,"=8")+COUNTIF(P6:R6,"=8")+COUNTIF(T6:V6,"=8")+COUNTIF(X6:Z6,"=8")+COUNTIF(AB6:AD6,"=8")+COUNTIF(AF6:AH6,"=8")+COUNTIF(AJ6:AL6,"=8")+COUNTIF(AN6:AP6,"=8")</f>
        <v>7</v>
      </c>
      <c r="AT6" s="609">
        <f>SUM(AQ6,AM6,AI6,AE6,AA6,W6,S6,O6,K6,G6)</f>
        <v>150</v>
      </c>
      <c r="AU6" s="184">
        <v>3</v>
      </c>
    </row>
    <row r="7" spans="1:47" s="55" customFormat="1" ht="24" customHeight="1" x14ac:dyDescent="0.25">
      <c r="A7" s="135">
        <v>2</v>
      </c>
      <c r="B7" s="606" t="s">
        <v>86</v>
      </c>
      <c r="C7" s="607" t="s">
        <v>88</v>
      </c>
      <c r="D7" s="202">
        <v>10</v>
      </c>
      <c r="E7" s="171">
        <v>10</v>
      </c>
      <c r="F7" s="172">
        <v>8</v>
      </c>
      <c r="G7" s="177">
        <f t="shared" ref="G7:G11" si="0">SUM(D7:F7)</f>
        <v>28</v>
      </c>
      <c r="H7" s="202">
        <v>0</v>
      </c>
      <c r="I7" s="171">
        <v>8</v>
      </c>
      <c r="J7" s="172">
        <v>10</v>
      </c>
      <c r="K7" s="177">
        <f t="shared" ref="K7:K11" si="1">SUM(H7:J7)</f>
        <v>18</v>
      </c>
      <c r="L7" s="202">
        <v>0</v>
      </c>
      <c r="M7" s="171">
        <v>0</v>
      </c>
      <c r="N7" s="172">
        <v>8</v>
      </c>
      <c r="O7" s="177">
        <f t="shared" ref="O7:O11" si="2">SUM(L7:N7)</f>
        <v>8</v>
      </c>
      <c r="P7" s="202">
        <v>0</v>
      </c>
      <c r="Q7" s="171">
        <v>8</v>
      </c>
      <c r="R7" s="172">
        <v>0</v>
      </c>
      <c r="S7" s="177">
        <f t="shared" ref="S7:S11" si="3">SUM(P7:R7)</f>
        <v>8</v>
      </c>
      <c r="T7" s="202">
        <v>10</v>
      </c>
      <c r="U7" s="171">
        <v>8</v>
      </c>
      <c r="V7" s="172">
        <v>10</v>
      </c>
      <c r="W7" s="177">
        <f t="shared" ref="W7:W11" si="4">SUM(T7:V7)</f>
        <v>28</v>
      </c>
      <c r="X7" s="202">
        <v>0</v>
      </c>
      <c r="Y7" s="171">
        <v>8</v>
      </c>
      <c r="Z7" s="172">
        <v>6</v>
      </c>
      <c r="AA7" s="177">
        <f t="shared" ref="AA7:AA11" si="5">SUM(X7:Z7)</f>
        <v>14</v>
      </c>
      <c r="AB7" s="202">
        <v>8</v>
      </c>
      <c r="AC7" s="171">
        <v>10</v>
      </c>
      <c r="AD7" s="172">
        <v>0</v>
      </c>
      <c r="AE7" s="177">
        <f t="shared" ref="AE7:AE11" si="6">SUM(AB7:AD7)</f>
        <v>18</v>
      </c>
      <c r="AF7" s="202">
        <v>0</v>
      </c>
      <c r="AG7" s="171">
        <v>10</v>
      </c>
      <c r="AH7" s="172">
        <v>10</v>
      </c>
      <c r="AI7" s="177">
        <f t="shared" ref="AI7:AI11" si="7">SUM(AF7:AH7)</f>
        <v>20</v>
      </c>
      <c r="AJ7" s="202">
        <v>0</v>
      </c>
      <c r="AK7" s="171">
        <v>10</v>
      </c>
      <c r="AL7" s="172">
        <v>10</v>
      </c>
      <c r="AM7" s="177">
        <f t="shared" ref="AM7:AM11" si="8">SUM(AJ7:AL7)</f>
        <v>20</v>
      </c>
      <c r="AN7" s="202">
        <v>6</v>
      </c>
      <c r="AO7" s="171">
        <v>10</v>
      </c>
      <c r="AP7" s="172">
        <v>6</v>
      </c>
      <c r="AQ7" s="177">
        <f t="shared" ref="AQ7:AQ11" si="9">SUM(AN7:AP7)</f>
        <v>22</v>
      </c>
      <c r="AR7" s="201">
        <f t="shared" ref="AR7:AR14" si="10">COUNTIF(D7:F7,"=10")+COUNTIF(H7:J7,"=10")+COUNTIF(L7:N7,"=10")+COUNTIF(P7:R7,"=10")+COUNTIF(T7:V7,"=10")+COUNTIF(X7:Z7,"=10")+COUNTIF(AB7:AD7,"=10")+COUNTIF(AF7:AH7,"=10")+COUNTIF(AJ7:AL7,"=10")+COUNTIF(AN7:AP7,"=10")</f>
        <v>11</v>
      </c>
      <c r="AS7" s="172">
        <f>COUNTIF(D7:F7,"=8")+COUNTIF(H7:J7,"=8")+COUNTIF(L7:N7,"=8")+COUNTIF(P7:R7,"=8")+COUNTIF(T7:V7,"=8")+COUNTIF(X7:Z7,"=8")+COUNTIF(AB7:AD7,"=8")+COUNTIF(AF7:AH7,"=8")+COUNTIF(AJ7:AL7,"=8")+COUNTIF(AN7:AP7,"=8")</f>
        <v>7</v>
      </c>
      <c r="AT7" s="212">
        <f t="shared" ref="AT7:AT10" si="11">SUM(AQ7,AM7,AI7,AE7,AA7,W7,S7,O7,K7,G7)</f>
        <v>184</v>
      </c>
      <c r="AU7" s="178">
        <v>2</v>
      </c>
    </row>
    <row r="8" spans="1:47" s="55" customFormat="1" ht="24" customHeight="1" x14ac:dyDescent="0.25">
      <c r="A8" s="70">
        <v>3</v>
      </c>
      <c r="B8" s="523" t="s">
        <v>97</v>
      </c>
      <c r="C8" s="524" t="s">
        <v>87</v>
      </c>
      <c r="D8" s="198">
        <v>0</v>
      </c>
      <c r="E8" s="61">
        <v>0</v>
      </c>
      <c r="F8" s="62">
        <v>8</v>
      </c>
      <c r="G8" s="60">
        <f t="shared" si="0"/>
        <v>8</v>
      </c>
      <c r="H8" s="198">
        <v>0</v>
      </c>
      <c r="I8" s="61">
        <v>0</v>
      </c>
      <c r="J8" s="62">
        <v>10</v>
      </c>
      <c r="K8" s="60">
        <f t="shared" si="1"/>
        <v>10</v>
      </c>
      <c r="L8" s="198">
        <v>10</v>
      </c>
      <c r="M8" s="61">
        <v>0</v>
      </c>
      <c r="N8" s="62">
        <v>6</v>
      </c>
      <c r="O8" s="60">
        <f t="shared" si="2"/>
        <v>16</v>
      </c>
      <c r="P8" s="198">
        <v>0</v>
      </c>
      <c r="Q8" s="61">
        <v>0</v>
      </c>
      <c r="R8" s="62">
        <v>0</v>
      </c>
      <c r="S8" s="60">
        <f t="shared" si="3"/>
        <v>0</v>
      </c>
      <c r="T8" s="198">
        <v>4</v>
      </c>
      <c r="U8" s="61">
        <v>0</v>
      </c>
      <c r="V8" s="62">
        <v>6</v>
      </c>
      <c r="W8" s="60">
        <f t="shared" si="4"/>
        <v>10</v>
      </c>
      <c r="X8" s="198">
        <v>0</v>
      </c>
      <c r="Y8" s="61">
        <v>10</v>
      </c>
      <c r="Z8" s="62">
        <v>0</v>
      </c>
      <c r="AA8" s="60">
        <f t="shared" si="5"/>
        <v>10</v>
      </c>
      <c r="AB8" s="198">
        <v>0</v>
      </c>
      <c r="AC8" s="61">
        <v>0</v>
      </c>
      <c r="AD8" s="62">
        <v>0</v>
      </c>
      <c r="AE8" s="60">
        <f t="shared" si="6"/>
        <v>0</v>
      </c>
      <c r="AF8" s="198">
        <v>6</v>
      </c>
      <c r="AG8" s="61">
        <v>0</v>
      </c>
      <c r="AH8" s="62">
        <v>10</v>
      </c>
      <c r="AI8" s="60">
        <f t="shared" si="7"/>
        <v>16</v>
      </c>
      <c r="AJ8" s="198">
        <v>0</v>
      </c>
      <c r="AK8" s="61">
        <v>0</v>
      </c>
      <c r="AL8" s="62">
        <v>6</v>
      </c>
      <c r="AM8" s="60">
        <f t="shared" si="8"/>
        <v>6</v>
      </c>
      <c r="AN8" s="198">
        <v>0</v>
      </c>
      <c r="AO8" s="61">
        <v>0</v>
      </c>
      <c r="AP8" s="62">
        <v>8</v>
      </c>
      <c r="AQ8" s="60">
        <f t="shared" si="9"/>
        <v>8</v>
      </c>
      <c r="AR8" s="197">
        <f t="shared" si="10"/>
        <v>4</v>
      </c>
      <c r="AS8" s="62">
        <f t="shared" ref="AS8:AS14" si="12">COUNTIF(D8:F8,"=8")+COUNTIF(H8:J8,"=8")+COUNTIF(L8:N8,"=8")+COUNTIF(P8:R8,"=8")+COUNTIF(T8:V8,"=8")+COUNTIF(X8:Z8,"=8")+COUNTIF(AB8:AD8,"=8")+COUNTIF(AF8:AH8,"=8")+COUNTIF(AJ8:AL8,"=8")+COUNTIF(AN8:AP8,"=8")</f>
        <v>2</v>
      </c>
      <c r="AT8" s="210">
        <f t="shared" si="11"/>
        <v>84</v>
      </c>
      <c r="AU8" s="70">
        <v>7</v>
      </c>
    </row>
    <row r="9" spans="1:47" s="55" customFormat="1" ht="24" customHeight="1" x14ac:dyDescent="0.25">
      <c r="A9" s="608">
        <v>4</v>
      </c>
      <c r="B9" s="544" t="s">
        <v>92</v>
      </c>
      <c r="C9" s="545" t="s">
        <v>36</v>
      </c>
      <c r="D9" s="132">
        <v>8</v>
      </c>
      <c r="E9" s="133">
        <v>8</v>
      </c>
      <c r="F9" s="134">
        <v>6</v>
      </c>
      <c r="G9" s="175">
        <f t="shared" si="0"/>
        <v>22</v>
      </c>
      <c r="H9" s="132">
        <v>4</v>
      </c>
      <c r="I9" s="133">
        <v>0</v>
      </c>
      <c r="J9" s="134">
        <v>6</v>
      </c>
      <c r="K9" s="175">
        <f t="shared" si="1"/>
        <v>10</v>
      </c>
      <c r="L9" s="132">
        <v>10</v>
      </c>
      <c r="M9" s="133">
        <v>6</v>
      </c>
      <c r="N9" s="134">
        <v>10</v>
      </c>
      <c r="O9" s="175">
        <f t="shared" si="2"/>
        <v>26</v>
      </c>
      <c r="P9" s="132">
        <v>8</v>
      </c>
      <c r="Q9" s="133">
        <v>10</v>
      </c>
      <c r="R9" s="134">
        <v>10</v>
      </c>
      <c r="S9" s="175">
        <f t="shared" si="3"/>
        <v>28</v>
      </c>
      <c r="T9" s="132">
        <v>8</v>
      </c>
      <c r="U9" s="133">
        <v>4</v>
      </c>
      <c r="V9" s="134">
        <v>8</v>
      </c>
      <c r="W9" s="175">
        <f t="shared" si="4"/>
        <v>20</v>
      </c>
      <c r="X9" s="132">
        <v>8</v>
      </c>
      <c r="Y9" s="133">
        <v>0</v>
      </c>
      <c r="Z9" s="134">
        <v>8</v>
      </c>
      <c r="AA9" s="175">
        <f t="shared" si="5"/>
        <v>16</v>
      </c>
      <c r="AB9" s="132">
        <v>6</v>
      </c>
      <c r="AC9" s="133">
        <v>10</v>
      </c>
      <c r="AD9" s="134">
        <v>8</v>
      </c>
      <c r="AE9" s="175">
        <f t="shared" si="6"/>
        <v>24</v>
      </c>
      <c r="AF9" s="132">
        <v>6</v>
      </c>
      <c r="AG9" s="133">
        <v>8</v>
      </c>
      <c r="AH9" s="134">
        <v>0</v>
      </c>
      <c r="AI9" s="175">
        <f t="shared" si="7"/>
        <v>14</v>
      </c>
      <c r="AJ9" s="132">
        <v>6</v>
      </c>
      <c r="AK9" s="133">
        <v>0</v>
      </c>
      <c r="AL9" s="134">
        <v>8</v>
      </c>
      <c r="AM9" s="175">
        <f t="shared" si="8"/>
        <v>14</v>
      </c>
      <c r="AN9" s="132">
        <v>6</v>
      </c>
      <c r="AO9" s="133">
        <v>8</v>
      </c>
      <c r="AP9" s="134">
        <v>0</v>
      </c>
      <c r="AQ9" s="175">
        <f t="shared" si="9"/>
        <v>14</v>
      </c>
      <c r="AR9" s="176">
        <f t="shared" si="10"/>
        <v>5</v>
      </c>
      <c r="AS9" s="134">
        <f t="shared" si="12"/>
        <v>11</v>
      </c>
      <c r="AT9" s="610">
        <f t="shared" si="11"/>
        <v>188</v>
      </c>
      <c r="AU9" s="203">
        <v>1</v>
      </c>
    </row>
    <row r="10" spans="1:47" s="55" customFormat="1" ht="24" customHeight="1" x14ac:dyDescent="0.25">
      <c r="A10" s="70">
        <v>5</v>
      </c>
      <c r="B10" s="523" t="s">
        <v>90</v>
      </c>
      <c r="C10" s="524" t="s">
        <v>91</v>
      </c>
      <c r="D10" s="66">
        <v>10</v>
      </c>
      <c r="E10" s="61">
        <v>0</v>
      </c>
      <c r="F10" s="62">
        <v>0</v>
      </c>
      <c r="G10" s="60">
        <f t="shared" si="0"/>
        <v>10</v>
      </c>
      <c r="H10" s="66">
        <v>6</v>
      </c>
      <c r="I10" s="61">
        <v>0</v>
      </c>
      <c r="J10" s="62">
        <v>8</v>
      </c>
      <c r="K10" s="60">
        <f t="shared" si="1"/>
        <v>14</v>
      </c>
      <c r="L10" s="66">
        <v>0</v>
      </c>
      <c r="M10" s="61">
        <v>0</v>
      </c>
      <c r="N10" s="62">
        <v>6</v>
      </c>
      <c r="O10" s="60">
        <f t="shared" si="2"/>
        <v>6</v>
      </c>
      <c r="P10" s="66">
        <v>0</v>
      </c>
      <c r="Q10" s="61">
        <v>0</v>
      </c>
      <c r="R10" s="62">
        <v>0</v>
      </c>
      <c r="S10" s="60">
        <f t="shared" si="3"/>
        <v>0</v>
      </c>
      <c r="T10" s="66">
        <v>0</v>
      </c>
      <c r="U10" s="61">
        <v>8</v>
      </c>
      <c r="V10" s="62">
        <v>6</v>
      </c>
      <c r="W10" s="60">
        <f t="shared" si="4"/>
        <v>14</v>
      </c>
      <c r="X10" s="66">
        <v>0</v>
      </c>
      <c r="Y10" s="61">
        <v>0</v>
      </c>
      <c r="Z10" s="62">
        <v>0</v>
      </c>
      <c r="AA10" s="60">
        <f t="shared" si="5"/>
        <v>0</v>
      </c>
      <c r="AB10" s="66">
        <v>4</v>
      </c>
      <c r="AC10" s="61">
        <v>6</v>
      </c>
      <c r="AD10" s="62">
        <v>8</v>
      </c>
      <c r="AE10" s="60">
        <f t="shared" si="6"/>
        <v>18</v>
      </c>
      <c r="AF10" s="66">
        <v>8</v>
      </c>
      <c r="AG10" s="61">
        <v>0</v>
      </c>
      <c r="AH10" s="62">
        <v>4</v>
      </c>
      <c r="AI10" s="60">
        <f t="shared" si="7"/>
        <v>12</v>
      </c>
      <c r="AJ10" s="66">
        <v>0</v>
      </c>
      <c r="AK10" s="61">
        <v>10</v>
      </c>
      <c r="AL10" s="62">
        <v>8</v>
      </c>
      <c r="AM10" s="60">
        <f t="shared" si="8"/>
        <v>18</v>
      </c>
      <c r="AN10" s="66">
        <v>8</v>
      </c>
      <c r="AO10" s="61">
        <v>0</v>
      </c>
      <c r="AP10" s="62">
        <v>6</v>
      </c>
      <c r="AQ10" s="60">
        <f t="shared" si="9"/>
        <v>14</v>
      </c>
      <c r="AR10" s="197">
        <f t="shared" si="10"/>
        <v>2</v>
      </c>
      <c r="AS10" s="62">
        <f t="shared" si="12"/>
        <v>6</v>
      </c>
      <c r="AT10" s="210">
        <f t="shared" si="11"/>
        <v>106</v>
      </c>
      <c r="AU10" s="70">
        <v>5</v>
      </c>
    </row>
    <row r="11" spans="1:47" s="55" customFormat="1" ht="24" customHeight="1" x14ac:dyDescent="0.25">
      <c r="A11" s="221">
        <v>6</v>
      </c>
      <c r="B11" s="525" t="s">
        <v>93</v>
      </c>
      <c r="C11" s="526" t="s">
        <v>36</v>
      </c>
      <c r="D11" s="63">
        <v>0</v>
      </c>
      <c r="E11" s="64">
        <v>0</v>
      </c>
      <c r="F11" s="65">
        <v>0</v>
      </c>
      <c r="G11" s="59">
        <f t="shared" si="0"/>
        <v>0</v>
      </c>
      <c r="H11" s="63">
        <v>10</v>
      </c>
      <c r="I11" s="64">
        <v>0</v>
      </c>
      <c r="J11" s="65">
        <v>0</v>
      </c>
      <c r="K11" s="59">
        <f t="shared" si="1"/>
        <v>10</v>
      </c>
      <c r="L11" s="63">
        <v>0</v>
      </c>
      <c r="M11" s="64">
        <v>0</v>
      </c>
      <c r="N11" s="65">
        <v>0</v>
      </c>
      <c r="O11" s="59">
        <f t="shared" si="2"/>
        <v>0</v>
      </c>
      <c r="P11" s="63">
        <v>4</v>
      </c>
      <c r="Q11" s="64">
        <v>6</v>
      </c>
      <c r="R11" s="65">
        <v>0</v>
      </c>
      <c r="S11" s="59">
        <f t="shared" si="3"/>
        <v>10</v>
      </c>
      <c r="T11" s="63">
        <v>8</v>
      </c>
      <c r="U11" s="64">
        <v>0</v>
      </c>
      <c r="V11" s="65">
        <v>0</v>
      </c>
      <c r="W11" s="59">
        <f t="shared" si="4"/>
        <v>8</v>
      </c>
      <c r="X11" s="63">
        <v>6</v>
      </c>
      <c r="Y11" s="64">
        <v>8</v>
      </c>
      <c r="Z11" s="65">
        <v>0</v>
      </c>
      <c r="AA11" s="59">
        <f t="shared" si="5"/>
        <v>14</v>
      </c>
      <c r="AB11" s="63">
        <v>0</v>
      </c>
      <c r="AC11" s="64">
        <v>0</v>
      </c>
      <c r="AD11" s="65">
        <v>0</v>
      </c>
      <c r="AE11" s="59">
        <f t="shared" si="6"/>
        <v>0</v>
      </c>
      <c r="AF11" s="63">
        <v>6</v>
      </c>
      <c r="AG11" s="64">
        <v>0</v>
      </c>
      <c r="AH11" s="65">
        <v>0</v>
      </c>
      <c r="AI11" s="59">
        <f t="shared" si="7"/>
        <v>6</v>
      </c>
      <c r="AJ11" s="63">
        <v>8</v>
      </c>
      <c r="AK11" s="64">
        <v>0</v>
      </c>
      <c r="AL11" s="65">
        <v>0</v>
      </c>
      <c r="AM11" s="59">
        <f t="shared" si="8"/>
        <v>8</v>
      </c>
      <c r="AN11" s="63">
        <v>10</v>
      </c>
      <c r="AO11" s="64">
        <v>0</v>
      </c>
      <c r="AP11" s="65">
        <v>0</v>
      </c>
      <c r="AQ11" s="59">
        <f t="shared" si="9"/>
        <v>10</v>
      </c>
      <c r="AR11" s="58">
        <f t="shared" si="10"/>
        <v>2</v>
      </c>
      <c r="AS11" s="65">
        <f t="shared" si="12"/>
        <v>3</v>
      </c>
      <c r="AT11" s="611">
        <f>SUM(AQ11,AM11,AI11,AE11,AA11,W11,S11,O11,K11,G11)</f>
        <v>66</v>
      </c>
      <c r="AU11" s="70">
        <v>9</v>
      </c>
    </row>
    <row r="12" spans="1:47" s="55" customFormat="1" ht="24" customHeight="1" x14ac:dyDescent="0.25">
      <c r="A12" s="70">
        <v>7</v>
      </c>
      <c r="B12" s="523" t="s">
        <v>94</v>
      </c>
      <c r="C12" s="524" t="s">
        <v>40</v>
      </c>
      <c r="D12" s="198">
        <v>0</v>
      </c>
      <c r="E12" s="61">
        <v>10</v>
      </c>
      <c r="F12" s="62">
        <v>0</v>
      </c>
      <c r="G12" s="60">
        <f t="shared" ref="G12:G14" si="13">SUM(D12:F12)</f>
        <v>10</v>
      </c>
      <c r="H12" s="198">
        <v>0</v>
      </c>
      <c r="I12" s="61">
        <v>4</v>
      </c>
      <c r="J12" s="62">
        <v>0</v>
      </c>
      <c r="K12" s="60">
        <f t="shared" ref="K12:K14" si="14">SUM(H12:J12)</f>
        <v>4</v>
      </c>
      <c r="L12" s="198">
        <v>0</v>
      </c>
      <c r="M12" s="61">
        <v>10</v>
      </c>
      <c r="N12" s="62">
        <v>10</v>
      </c>
      <c r="O12" s="60">
        <f t="shared" ref="O12:O14" si="15">SUM(L12:N12)</f>
        <v>20</v>
      </c>
      <c r="P12" s="198">
        <v>0</v>
      </c>
      <c r="Q12" s="61">
        <v>0</v>
      </c>
      <c r="R12" s="62">
        <v>4</v>
      </c>
      <c r="S12" s="60">
        <f t="shared" ref="S12:S14" si="16">SUM(P12:R12)</f>
        <v>4</v>
      </c>
      <c r="T12" s="198">
        <v>0</v>
      </c>
      <c r="U12" s="61">
        <v>0</v>
      </c>
      <c r="V12" s="62">
        <v>10</v>
      </c>
      <c r="W12" s="60">
        <f t="shared" ref="W12:W14" si="17">SUM(T12:V12)</f>
        <v>10</v>
      </c>
      <c r="X12" s="198">
        <v>0</v>
      </c>
      <c r="Y12" s="61">
        <v>0</v>
      </c>
      <c r="Z12" s="62">
        <v>0</v>
      </c>
      <c r="AA12" s="60">
        <f t="shared" ref="AA12:AA14" si="18">SUM(X12:Z12)</f>
        <v>0</v>
      </c>
      <c r="AB12" s="198">
        <v>6</v>
      </c>
      <c r="AC12" s="61">
        <v>0</v>
      </c>
      <c r="AD12" s="62">
        <v>0</v>
      </c>
      <c r="AE12" s="60">
        <f t="shared" ref="AE12:AE14" si="19">SUM(AB12:AD12)</f>
        <v>6</v>
      </c>
      <c r="AF12" s="198">
        <v>0</v>
      </c>
      <c r="AG12" s="61">
        <v>0</v>
      </c>
      <c r="AH12" s="62">
        <v>0</v>
      </c>
      <c r="AI12" s="60">
        <f t="shared" ref="AI12:AI14" si="20">SUM(AF12:AH12)</f>
        <v>0</v>
      </c>
      <c r="AJ12" s="198">
        <v>0</v>
      </c>
      <c r="AK12" s="61">
        <v>0</v>
      </c>
      <c r="AL12" s="62">
        <v>6</v>
      </c>
      <c r="AM12" s="60">
        <f t="shared" ref="AM12:AM14" si="21">SUM(AJ12:AL12)</f>
        <v>6</v>
      </c>
      <c r="AN12" s="198">
        <v>0</v>
      </c>
      <c r="AO12" s="61">
        <v>10</v>
      </c>
      <c r="AP12" s="62">
        <v>0</v>
      </c>
      <c r="AQ12" s="60">
        <f t="shared" ref="AQ12:AQ14" si="22">SUM(AN12:AP12)</f>
        <v>10</v>
      </c>
      <c r="AR12" s="197">
        <f t="shared" si="10"/>
        <v>5</v>
      </c>
      <c r="AS12" s="62">
        <f t="shared" si="12"/>
        <v>0</v>
      </c>
      <c r="AT12" s="210">
        <f>SUM(AQ12,AM12,AI12,AE12,AA12,W12,S12,O12,K12,G12)</f>
        <v>70</v>
      </c>
      <c r="AU12" s="70">
        <v>8</v>
      </c>
    </row>
    <row r="13" spans="1:47" s="55" customFormat="1" ht="24" customHeight="1" x14ac:dyDescent="0.25">
      <c r="A13" s="221">
        <v>8</v>
      </c>
      <c r="B13" s="523" t="s">
        <v>41</v>
      </c>
      <c r="C13" s="524" t="s">
        <v>40</v>
      </c>
      <c r="D13" s="198">
        <v>0</v>
      </c>
      <c r="E13" s="61">
        <v>10</v>
      </c>
      <c r="F13" s="62">
        <v>0</v>
      </c>
      <c r="G13" s="60">
        <f t="shared" si="13"/>
        <v>10</v>
      </c>
      <c r="H13" s="198">
        <v>0</v>
      </c>
      <c r="I13" s="61">
        <v>0</v>
      </c>
      <c r="J13" s="62">
        <v>10</v>
      </c>
      <c r="K13" s="60">
        <f t="shared" si="14"/>
        <v>10</v>
      </c>
      <c r="L13" s="198">
        <v>0</v>
      </c>
      <c r="M13" s="61">
        <v>6</v>
      </c>
      <c r="N13" s="62">
        <v>0</v>
      </c>
      <c r="O13" s="60">
        <f t="shared" si="15"/>
        <v>6</v>
      </c>
      <c r="P13" s="198">
        <v>0</v>
      </c>
      <c r="Q13" s="61">
        <v>8</v>
      </c>
      <c r="R13" s="62">
        <v>8</v>
      </c>
      <c r="S13" s="60">
        <f t="shared" si="16"/>
        <v>16</v>
      </c>
      <c r="T13" s="198">
        <v>0</v>
      </c>
      <c r="U13" s="61">
        <v>8</v>
      </c>
      <c r="V13" s="62">
        <v>8</v>
      </c>
      <c r="W13" s="60">
        <f t="shared" si="17"/>
        <v>16</v>
      </c>
      <c r="X13" s="198">
        <v>0</v>
      </c>
      <c r="Y13" s="61">
        <v>0</v>
      </c>
      <c r="Z13" s="62">
        <v>6</v>
      </c>
      <c r="AA13" s="60">
        <f t="shared" si="18"/>
        <v>6</v>
      </c>
      <c r="AB13" s="198">
        <v>8</v>
      </c>
      <c r="AC13" s="61">
        <v>10</v>
      </c>
      <c r="AD13" s="62">
        <v>0</v>
      </c>
      <c r="AE13" s="60">
        <f t="shared" si="19"/>
        <v>18</v>
      </c>
      <c r="AF13" s="198">
        <v>4</v>
      </c>
      <c r="AG13" s="61">
        <v>0</v>
      </c>
      <c r="AH13" s="62">
        <v>0</v>
      </c>
      <c r="AI13" s="60">
        <f t="shared" si="20"/>
        <v>4</v>
      </c>
      <c r="AJ13" s="198">
        <v>0</v>
      </c>
      <c r="AK13" s="61">
        <v>0</v>
      </c>
      <c r="AL13" s="62">
        <v>0</v>
      </c>
      <c r="AM13" s="60">
        <f t="shared" si="21"/>
        <v>0</v>
      </c>
      <c r="AN13" s="198">
        <v>6</v>
      </c>
      <c r="AO13" s="61">
        <v>0</v>
      </c>
      <c r="AP13" s="62">
        <v>6</v>
      </c>
      <c r="AQ13" s="60">
        <f t="shared" si="22"/>
        <v>12</v>
      </c>
      <c r="AR13" s="197">
        <f t="shared" si="10"/>
        <v>3</v>
      </c>
      <c r="AS13" s="62">
        <f t="shared" si="12"/>
        <v>5</v>
      </c>
      <c r="AT13" s="210">
        <f t="shared" ref="AT13:AT14" si="23">SUM(AQ13,AM13,AI13,AE13,AA13,W13,S13,O13,K13,G13)</f>
        <v>98</v>
      </c>
      <c r="AU13" s="70">
        <v>6</v>
      </c>
    </row>
    <row r="14" spans="1:47" s="55" customFormat="1" ht="24" customHeight="1" thickBot="1" x14ac:dyDescent="0.3">
      <c r="A14" s="71">
        <v>9</v>
      </c>
      <c r="B14" s="527" t="s">
        <v>26</v>
      </c>
      <c r="C14" s="528" t="s">
        <v>40</v>
      </c>
      <c r="D14" s="111">
        <v>0</v>
      </c>
      <c r="E14" s="68">
        <v>0</v>
      </c>
      <c r="F14" s="69">
        <v>6</v>
      </c>
      <c r="G14" s="67">
        <f t="shared" si="13"/>
        <v>6</v>
      </c>
      <c r="H14" s="111">
        <v>10</v>
      </c>
      <c r="I14" s="68">
        <v>8</v>
      </c>
      <c r="J14" s="69">
        <v>10</v>
      </c>
      <c r="K14" s="67">
        <f t="shared" si="14"/>
        <v>28</v>
      </c>
      <c r="L14" s="111">
        <v>10</v>
      </c>
      <c r="M14" s="68">
        <v>0</v>
      </c>
      <c r="N14" s="69">
        <v>0</v>
      </c>
      <c r="O14" s="67">
        <f t="shared" si="15"/>
        <v>10</v>
      </c>
      <c r="P14" s="111">
        <v>10</v>
      </c>
      <c r="Q14" s="68">
        <v>0</v>
      </c>
      <c r="R14" s="69">
        <v>8</v>
      </c>
      <c r="S14" s="67">
        <f t="shared" si="16"/>
        <v>18</v>
      </c>
      <c r="T14" s="111">
        <v>0</v>
      </c>
      <c r="U14" s="68">
        <v>0</v>
      </c>
      <c r="V14" s="69">
        <v>10</v>
      </c>
      <c r="W14" s="67">
        <f t="shared" si="17"/>
        <v>10</v>
      </c>
      <c r="X14" s="111">
        <v>8</v>
      </c>
      <c r="Y14" s="68">
        <v>10</v>
      </c>
      <c r="Z14" s="69">
        <v>8</v>
      </c>
      <c r="AA14" s="67">
        <f t="shared" si="18"/>
        <v>26</v>
      </c>
      <c r="AB14" s="111">
        <v>0</v>
      </c>
      <c r="AC14" s="68">
        <v>0</v>
      </c>
      <c r="AD14" s="69">
        <v>4</v>
      </c>
      <c r="AE14" s="67">
        <f t="shared" si="19"/>
        <v>4</v>
      </c>
      <c r="AF14" s="111">
        <v>10</v>
      </c>
      <c r="AG14" s="68">
        <v>0</v>
      </c>
      <c r="AH14" s="69">
        <v>10</v>
      </c>
      <c r="AI14" s="67">
        <f t="shared" si="20"/>
        <v>20</v>
      </c>
      <c r="AJ14" s="111">
        <v>10</v>
      </c>
      <c r="AK14" s="68">
        <v>0</v>
      </c>
      <c r="AL14" s="69">
        <v>10</v>
      </c>
      <c r="AM14" s="67">
        <f t="shared" si="21"/>
        <v>20</v>
      </c>
      <c r="AN14" s="111">
        <v>0</v>
      </c>
      <c r="AO14" s="68">
        <v>0</v>
      </c>
      <c r="AP14" s="69">
        <v>0</v>
      </c>
      <c r="AQ14" s="67">
        <f t="shared" si="22"/>
        <v>0</v>
      </c>
      <c r="AR14" s="199">
        <f t="shared" si="10"/>
        <v>10</v>
      </c>
      <c r="AS14" s="69">
        <f t="shared" si="12"/>
        <v>4</v>
      </c>
      <c r="AT14" s="227">
        <f t="shared" si="23"/>
        <v>142</v>
      </c>
      <c r="AU14" s="71">
        <v>4</v>
      </c>
    </row>
    <row r="15" spans="1:47" s="55" customFormat="1" ht="24" customHeight="1" x14ac:dyDescent="0.25"/>
    <row r="16" spans="1:47" s="55" customFormat="1" ht="24" customHeight="1" x14ac:dyDescent="0.25"/>
    <row r="17" spans="1:47" s="55" customFormat="1" ht="24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 s="55" customFormat="1" ht="24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s="55" customFormat="1" ht="24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s="55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s="55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</sheetData>
  <sortState ref="A7:C23">
    <sortCondition ref="A6"/>
  </sortState>
  <mergeCells count="28">
    <mergeCell ref="AT4:AT5"/>
    <mergeCell ref="AU4:AU5"/>
    <mergeCell ref="P4:R4"/>
    <mergeCell ref="S4:S5"/>
    <mergeCell ref="T4:V4"/>
    <mergeCell ref="W4:W5"/>
    <mergeCell ref="AN4:AP4"/>
    <mergeCell ref="X4:Z4"/>
    <mergeCell ref="AA4:AA5"/>
    <mergeCell ref="AB4:AD4"/>
    <mergeCell ref="AF4:AH4"/>
    <mergeCell ref="AJ4:AL4"/>
    <mergeCell ref="AR4:AR5"/>
    <mergeCell ref="AS4:AS5"/>
    <mergeCell ref="AE4:AE5"/>
    <mergeCell ref="AI4:AI5"/>
    <mergeCell ref="AM4:AM5"/>
    <mergeCell ref="AQ4:AQ5"/>
    <mergeCell ref="A4:A5"/>
    <mergeCell ref="B4:B5"/>
    <mergeCell ref="C4:C5"/>
    <mergeCell ref="D4:F4"/>
    <mergeCell ref="G4:G5"/>
    <mergeCell ref="H4:J4"/>
    <mergeCell ref="K4:K5"/>
    <mergeCell ref="L4:N4"/>
    <mergeCell ref="O4:O5"/>
    <mergeCell ref="C2:O2"/>
  </mergeCells>
  <pageMargins left="0.7" right="0.7" top="0.75" bottom="0.75" header="0.3" footer="0.3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zoomScale="85" zoomScaleNormal="85" workbookViewId="0">
      <selection activeCell="N4" sqref="N4"/>
    </sheetView>
  </sheetViews>
  <sheetFormatPr defaultRowHeight="15" x14ac:dyDescent="0.25"/>
  <cols>
    <col min="1" max="1" width="3.7109375" customWidth="1"/>
    <col min="2" max="2" width="11.5703125" customWidth="1"/>
    <col min="3" max="3" width="10" customWidth="1"/>
    <col min="4" max="5" width="7.42578125" customWidth="1"/>
    <col min="6" max="6" width="10.28515625" customWidth="1"/>
    <col min="7" max="7" width="14.140625" customWidth="1"/>
    <col min="8" max="9" width="7.42578125" customWidth="1"/>
    <col min="10" max="10" width="10" customWidth="1"/>
    <col min="11" max="11" width="14.140625" customWidth="1"/>
    <col min="12" max="12" width="7.42578125" customWidth="1"/>
    <col min="13" max="13" width="9.7109375" customWidth="1"/>
    <col min="14" max="14" width="13.85546875" customWidth="1"/>
    <col min="15" max="15" width="7.42578125" customWidth="1"/>
    <col min="16" max="16" width="8" customWidth="1"/>
    <col min="17" max="17" width="13.140625" customWidth="1"/>
    <col min="18" max="18" width="7.42578125" customWidth="1"/>
    <col min="19" max="19" width="11.28515625" customWidth="1"/>
    <col min="20" max="20" width="10" customWidth="1"/>
    <col min="21" max="21" width="7.7109375" customWidth="1"/>
    <col min="22" max="22" width="7.42578125" customWidth="1"/>
  </cols>
  <sheetData>
    <row r="1" spans="1:26" ht="21.75" customHeight="1" thickBot="1" x14ac:dyDescent="0.3"/>
    <row r="2" spans="1:26" ht="21.75" customHeight="1" thickBot="1" x14ac:dyDescent="0.3">
      <c r="A2" s="11"/>
      <c r="B2" s="11"/>
      <c r="C2" s="11"/>
      <c r="D2" s="11"/>
      <c r="E2" s="653" t="s">
        <v>25</v>
      </c>
      <c r="F2" s="654"/>
      <c r="G2" s="654"/>
      <c r="H2" s="654"/>
      <c r="I2" s="654"/>
      <c r="J2" s="655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21.75" customHeight="1" thickBot="1" x14ac:dyDescent="0.3">
      <c r="A3" s="11"/>
      <c r="B3" s="11"/>
      <c r="C3" s="11"/>
      <c r="D3" s="23"/>
      <c r="E3" s="11"/>
      <c r="F3" s="11"/>
      <c r="G3" s="20"/>
      <c r="H3" s="23"/>
      <c r="I3" s="23"/>
      <c r="J3" s="11"/>
      <c r="K3" s="11"/>
      <c r="L3" s="23"/>
      <c r="M3" s="11"/>
      <c r="N3" s="11"/>
      <c r="O3" s="23"/>
      <c r="P3" s="11"/>
      <c r="Q3" s="11"/>
      <c r="R3" s="23"/>
      <c r="S3" s="11"/>
      <c r="T3" s="11"/>
      <c r="U3" s="23"/>
      <c r="V3" s="11"/>
      <c r="W3" s="11"/>
      <c r="X3" s="11"/>
      <c r="Y3" s="11"/>
      <c r="Z3" s="11"/>
    </row>
    <row r="4" spans="1:26" ht="21.75" customHeight="1" thickBot="1" x14ac:dyDescent="0.3">
      <c r="A4" s="11"/>
      <c r="B4" s="364" t="s">
        <v>41</v>
      </c>
      <c r="C4" s="365"/>
      <c r="D4" s="3"/>
      <c r="E4" s="24"/>
      <c r="F4" s="36"/>
      <c r="G4" s="36"/>
      <c r="H4" s="36"/>
      <c r="I4" s="36"/>
      <c r="J4" s="23"/>
      <c r="K4" s="23"/>
      <c r="L4" s="23"/>
      <c r="M4" s="23"/>
      <c r="N4" s="23"/>
      <c r="O4" s="23"/>
      <c r="P4" s="46"/>
      <c r="Q4" s="46"/>
      <c r="R4" s="46"/>
      <c r="S4" s="46"/>
      <c r="T4" s="46"/>
      <c r="U4" s="46"/>
      <c r="V4" s="23"/>
      <c r="W4" s="11"/>
      <c r="X4" s="11"/>
      <c r="Y4" s="11"/>
      <c r="Z4" s="11"/>
    </row>
    <row r="5" spans="1:26" ht="21.75" customHeight="1" thickBot="1" x14ac:dyDescent="0.3">
      <c r="A5" s="11"/>
      <c r="B5" s="362" t="s">
        <v>100</v>
      </c>
      <c r="C5" s="363"/>
      <c r="D5" s="33"/>
      <c r="E5" s="11"/>
      <c r="F5" s="618" t="s">
        <v>100</v>
      </c>
      <c r="G5" s="619"/>
      <c r="H5" s="34"/>
      <c r="I5" s="25"/>
      <c r="J5" s="36"/>
      <c r="K5" s="23"/>
      <c r="L5" s="23"/>
      <c r="M5" s="23"/>
      <c r="N5" s="23"/>
      <c r="O5" s="23"/>
      <c r="P5" s="46"/>
      <c r="Q5" s="46"/>
      <c r="R5" s="46"/>
      <c r="S5" s="46"/>
      <c r="T5" s="46"/>
      <c r="U5" s="46"/>
      <c r="V5" s="10"/>
      <c r="W5" s="11"/>
      <c r="X5" s="11"/>
      <c r="Y5" s="11"/>
      <c r="Z5" s="11"/>
    </row>
    <row r="6" spans="1:26" ht="21.75" customHeight="1" thickBot="1" x14ac:dyDescent="0.3">
      <c r="A6" s="11"/>
      <c r="B6" s="136"/>
      <c r="C6" s="136"/>
      <c r="D6" s="23"/>
      <c r="E6" s="11"/>
      <c r="F6" s="36"/>
      <c r="G6" s="36"/>
      <c r="H6" s="36"/>
      <c r="I6" s="36"/>
      <c r="J6" s="624" t="s">
        <v>100</v>
      </c>
      <c r="K6" s="625"/>
      <c r="L6" s="185">
        <v>3</v>
      </c>
      <c r="M6" s="23"/>
      <c r="N6" s="23"/>
      <c r="O6" s="23"/>
      <c r="P6" s="46"/>
      <c r="Q6" s="46"/>
      <c r="R6" s="46"/>
      <c r="S6" s="46"/>
      <c r="T6" s="46"/>
      <c r="U6" s="46"/>
      <c r="V6" s="23"/>
      <c r="W6" s="11"/>
      <c r="X6" s="11"/>
      <c r="Y6" s="11"/>
      <c r="Z6" s="11"/>
    </row>
    <row r="7" spans="1:26" ht="21.75" customHeight="1" thickBot="1" x14ac:dyDescent="0.3">
      <c r="A7" s="11"/>
      <c r="B7" s="364" t="s">
        <v>97</v>
      </c>
      <c r="C7" s="365"/>
      <c r="D7" s="3"/>
      <c r="E7" s="24"/>
      <c r="F7" s="618" t="s">
        <v>97</v>
      </c>
      <c r="G7" s="619"/>
      <c r="H7" s="35"/>
      <c r="I7" s="27"/>
      <c r="J7" s="36"/>
      <c r="K7" s="36"/>
      <c r="L7" s="23"/>
      <c r="M7" s="31"/>
      <c r="N7" s="23"/>
      <c r="O7" s="23"/>
      <c r="P7" s="23"/>
      <c r="Q7" s="23"/>
      <c r="R7" s="23"/>
      <c r="S7" s="23"/>
      <c r="T7" s="23"/>
      <c r="U7" s="23"/>
      <c r="V7" s="23"/>
      <c r="W7" s="11"/>
      <c r="X7" s="11"/>
      <c r="Y7" s="11"/>
      <c r="Z7" s="11"/>
    </row>
    <row r="8" spans="1:26" ht="21.75" customHeight="1" thickBot="1" x14ac:dyDescent="0.3">
      <c r="A8" s="11"/>
      <c r="B8" s="362" t="s">
        <v>93</v>
      </c>
      <c r="C8" s="363"/>
      <c r="D8" s="33"/>
      <c r="E8" s="11"/>
      <c r="F8" s="23"/>
      <c r="G8" s="23"/>
      <c r="H8" s="23"/>
      <c r="I8" s="23"/>
      <c r="J8" s="23"/>
      <c r="K8" s="36"/>
      <c r="L8" s="23"/>
      <c r="M8" s="31"/>
      <c r="N8" s="23"/>
      <c r="O8" s="23"/>
      <c r="P8" s="23"/>
      <c r="Q8" s="23"/>
      <c r="R8" s="23"/>
      <c r="S8" s="23"/>
      <c r="T8" s="23"/>
      <c r="U8" s="23"/>
      <c r="V8" s="23"/>
      <c r="W8" s="11"/>
      <c r="X8" s="11"/>
      <c r="Y8" s="11"/>
      <c r="Z8" s="11"/>
    </row>
    <row r="9" spans="1:26" ht="21.75" customHeight="1" thickBot="1" x14ac:dyDescent="0.3">
      <c r="A9" s="11"/>
      <c r="B9" s="136"/>
      <c r="C9" s="136"/>
      <c r="D9" s="23"/>
      <c r="E9" s="11"/>
      <c r="F9" s="23"/>
      <c r="G9" s="23"/>
      <c r="H9" s="23"/>
      <c r="I9" s="23"/>
      <c r="J9" s="23"/>
      <c r="K9" s="23"/>
      <c r="L9" s="23"/>
      <c r="M9" s="620" t="s">
        <v>86</v>
      </c>
      <c r="N9" s="621"/>
      <c r="O9" s="630" t="s">
        <v>104</v>
      </c>
      <c r="P9" s="37"/>
      <c r="Q9" s="48"/>
      <c r="R9" s="28"/>
      <c r="S9" s="23"/>
      <c r="T9" s="23"/>
      <c r="U9" s="23"/>
      <c r="V9" s="46"/>
    </row>
    <row r="10" spans="1:26" ht="21.75" customHeight="1" thickBot="1" x14ac:dyDescent="0.3">
      <c r="A10" s="11"/>
      <c r="B10" s="364" t="s">
        <v>86</v>
      </c>
      <c r="C10" s="365"/>
      <c r="D10" s="3"/>
      <c r="E10" s="24"/>
      <c r="F10" s="23"/>
      <c r="G10" s="23"/>
      <c r="H10" s="23"/>
      <c r="I10" s="23"/>
      <c r="J10" s="23"/>
      <c r="K10" s="23"/>
      <c r="L10" s="23"/>
      <c r="M10" s="31"/>
      <c r="N10" s="23"/>
      <c r="O10" s="23"/>
      <c r="P10" s="31"/>
      <c r="Q10" s="23"/>
      <c r="R10" s="23"/>
      <c r="S10" s="23"/>
      <c r="T10" s="23"/>
      <c r="U10" s="23"/>
      <c r="V10" s="46"/>
    </row>
    <row r="11" spans="1:26" ht="21.75" customHeight="1" thickBot="1" x14ac:dyDescent="0.3">
      <c r="A11" s="11"/>
      <c r="B11" s="362" t="s">
        <v>101</v>
      </c>
      <c r="C11" s="363"/>
      <c r="D11" s="8"/>
      <c r="E11" s="11"/>
      <c r="F11" s="618" t="s">
        <v>86</v>
      </c>
      <c r="G11" s="619"/>
      <c r="H11" s="32"/>
      <c r="I11" s="26"/>
      <c r="J11" s="23"/>
      <c r="K11" s="23"/>
      <c r="L11" s="23"/>
      <c r="M11" s="31"/>
      <c r="N11" s="23"/>
      <c r="O11" s="23"/>
      <c r="P11" s="31"/>
      <c r="Q11" s="23"/>
      <c r="R11" s="23"/>
      <c r="S11" s="23"/>
      <c r="T11" s="23"/>
      <c r="U11" s="23"/>
      <c r="V11" s="46"/>
    </row>
    <row r="12" spans="1:26" ht="21.75" customHeight="1" thickBot="1" x14ac:dyDescent="0.3">
      <c r="A12" s="11"/>
      <c r="B12" s="136"/>
      <c r="C12" s="136"/>
      <c r="D12" s="23"/>
      <c r="E12" s="11"/>
      <c r="F12" s="36"/>
      <c r="G12" s="36"/>
      <c r="H12" s="36"/>
      <c r="I12" s="29"/>
      <c r="J12" s="618" t="s">
        <v>86</v>
      </c>
      <c r="K12" s="619"/>
      <c r="L12" s="32"/>
      <c r="M12" s="23"/>
      <c r="N12" s="23"/>
      <c r="O12" s="23"/>
      <c r="P12" s="31"/>
      <c r="Q12" s="23"/>
      <c r="R12" s="23"/>
      <c r="S12" s="23"/>
      <c r="T12" s="23"/>
      <c r="U12" s="23"/>
      <c r="V12" s="46"/>
    </row>
    <row r="13" spans="1:26" ht="21.75" customHeight="1" thickBot="1" x14ac:dyDescent="0.3">
      <c r="A13" s="11"/>
      <c r="B13" s="364" t="s">
        <v>92</v>
      </c>
      <c r="C13" s="365"/>
      <c r="D13" s="6"/>
      <c r="E13" s="24"/>
      <c r="F13" s="618" t="s">
        <v>26</v>
      </c>
      <c r="G13" s="619"/>
      <c r="H13" s="39"/>
      <c r="I13" s="36"/>
      <c r="J13" s="23"/>
      <c r="K13" s="23"/>
      <c r="L13" s="23"/>
      <c r="M13" s="23"/>
      <c r="N13" s="23"/>
      <c r="O13" s="23"/>
      <c r="P13" s="31"/>
      <c r="Q13" s="23"/>
      <c r="R13" s="23"/>
      <c r="S13" s="23"/>
      <c r="T13" s="23"/>
      <c r="U13" s="23"/>
      <c r="V13" s="46"/>
    </row>
    <row r="14" spans="1:26" ht="21.75" customHeight="1" thickBot="1" x14ac:dyDescent="0.3">
      <c r="A14" s="11"/>
      <c r="B14" s="362" t="s">
        <v>26</v>
      </c>
      <c r="C14" s="363"/>
      <c r="D14" s="5"/>
      <c r="E14" s="11"/>
      <c r="F14" s="23"/>
      <c r="G14" s="23"/>
      <c r="H14" s="23"/>
      <c r="I14" s="23"/>
      <c r="J14" s="36"/>
      <c r="K14" s="23"/>
      <c r="L14" s="23"/>
      <c r="M14" s="23"/>
      <c r="N14" s="23"/>
      <c r="O14" s="23"/>
      <c r="P14" s="31"/>
      <c r="Q14" s="23"/>
      <c r="R14" s="23"/>
      <c r="S14" s="23"/>
      <c r="T14" s="23"/>
      <c r="U14" s="23"/>
      <c r="V14" s="46"/>
    </row>
    <row r="15" spans="1:26" ht="21.75" customHeight="1" thickBot="1" x14ac:dyDescent="0.3">
      <c r="A15" s="11"/>
      <c r="B15" s="136"/>
      <c r="C15" s="136"/>
      <c r="D15" s="23"/>
      <c r="E15" s="11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622" t="s">
        <v>26</v>
      </c>
      <c r="Q15" s="623"/>
      <c r="R15" s="631" t="s">
        <v>114</v>
      </c>
      <c r="S15" s="36"/>
      <c r="T15" s="36"/>
      <c r="U15" s="23"/>
      <c r="V15" s="46"/>
    </row>
    <row r="16" spans="1:26" ht="21.75" customHeight="1" thickBot="1" x14ac:dyDescent="0.3">
      <c r="A16" s="11"/>
      <c r="B16" s="366" t="s">
        <v>90</v>
      </c>
      <c r="C16" s="367"/>
      <c r="D16" s="6"/>
      <c r="E16" s="24"/>
      <c r="F16" s="23"/>
      <c r="G16" s="23"/>
      <c r="H16" s="23"/>
      <c r="I16" s="23"/>
      <c r="J16" s="23"/>
      <c r="K16" s="23"/>
      <c r="L16" s="23"/>
      <c r="M16" s="36"/>
      <c r="N16" s="23"/>
      <c r="O16" s="627"/>
      <c r="P16" s="80"/>
      <c r="Q16" s="23"/>
      <c r="R16" s="80"/>
      <c r="S16" s="36"/>
      <c r="T16" s="36"/>
      <c r="U16" s="23"/>
      <c r="V16" s="46"/>
    </row>
    <row r="17" spans="1:17" ht="21.75" customHeight="1" thickBot="1" x14ac:dyDescent="0.3">
      <c r="A17" s="11"/>
      <c r="B17" s="362" t="s">
        <v>101</v>
      </c>
      <c r="C17" s="363"/>
      <c r="D17" s="8"/>
      <c r="E17" s="11"/>
      <c r="F17" s="618" t="s">
        <v>101</v>
      </c>
      <c r="G17" s="619"/>
      <c r="H17" s="39"/>
      <c r="I17" s="26"/>
      <c r="J17" s="23"/>
      <c r="K17" s="23"/>
      <c r="L17" s="23"/>
      <c r="M17" s="23"/>
      <c r="O17" s="628"/>
      <c r="P17" s="80"/>
      <c r="Q17" s="23"/>
    </row>
    <row r="18" spans="1:17" ht="21.75" customHeight="1" thickBot="1" x14ac:dyDescent="0.3">
      <c r="A18" s="11"/>
      <c r="I18" s="174"/>
      <c r="J18" s="618" t="s">
        <v>26</v>
      </c>
      <c r="K18" s="619"/>
      <c r="L18" s="81"/>
      <c r="M18" s="626"/>
      <c r="N18" s="174"/>
      <c r="O18" s="629"/>
    </row>
    <row r="19" spans="1:17" ht="21.75" customHeight="1" thickBot="1" x14ac:dyDescent="0.3">
      <c r="A19" s="11"/>
      <c r="F19" s="618" t="s">
        <v>26</v>
      </c>
      <c r="G19" s="619"/>
      <c r="H19" s="153"/>
    </row>
    <row r="20" spans="1:17" ht="21.75" customHeight="1" x14ac:dyDescent="0.25">
      <c r="A20" s="11"/>
    </row>
    <row r="21" spans="1:17" ht="21.75" customHeight="1" x14ac:dyDescent="0.25">
      <c r="A21" s="11"/>
    </row>
    <row r="22" spans="1:17" ht="20.25" customHeight="1" x14ac:dyDescent="0.25">
      <c r="A22" s="11"/>
    </row>
    <row r="23" spans="1:17" ht="20.25" customHeight="1" x14ac:dyDescent="0.25">
      <c r="A23" s="11"/>
    </row>
    <row r="24" spans="1:17" ht="20.25" customHeight="1" x14ac:dyDescent="0.25">
      <c r="A24" s="11"/>
    </row>
    <row r="25" spans="1:17" ht="20.25" customHeight="1" x14ac:dyDescent="0.25">
      <c r="A25" s="11"/>
    </row>
    <row r="26" spans="1:17" ht="20.25" customHeight="1" x14ac:dyDescent="0.25">
      <c r="A26" s="11"/>
    </row>
    <row r="27" spans="1:17" ht="20.25" customHeight="1" x14ac:dyDescent="0.25">
      <c r="A27" s="11"/>
    </row>
    <row r="28" spans="1:17" ht="20.25" customHeight="1" x14ac:dyDescent="0.25"/>
    <row r="29" spans="1:17" ht="20.25" customHeight="1" x14ac:dyDescent="0.25"/>
    <row r="30" spans="1:17" ht="20.25" customHeight="1" x14ac:dyDescent="0.25"/>
    <row r="31" spans="1:17" ht="20.25" customHeight="1" x14ac:dyDescent="0.25"/>
    <row r="32" spans="1:17" ht="20.25" customHeight="1" x14ac:dyDescent="0.25"/>
  </sheetData>
  <mergeCells count="22">
    <mergeCell ref="E2:J2"/>
    <mergeCell ref="J12:K12"/>
    <mergeCell ref="F13:G13"/>
    <mergeCell ref="F7:G7"/>
    <mergeCell ref="M9:N9"/>
    <mergeCell ref="J6:K6"/>
    <mergeCell ref="P15:Q15"/>
    <mergeCell ref="F17:G17"/>
    <mergeCell ref="J18:K18"/>
    <mergeCell ref="F19:G19"/>
    <mergeCell ref="B4:C4"/>
    <mergeCell ref="B5:C5"/>
    <mergeCell ref="F5:G5"/>
    <mergeCell ref="B7:C7"/>
    <mergeCell ref="B8:C8"/>
    <mergeCell ref="B10:C10"/>
    <mergeCell ref="B11:C11"/>
    <mergeCell ref="B14:C14"/>
    <mergeCell ref="B13:C13"/>
    <mergeCell ref="B16:C16"/>
    <mergeCell ref="B17:C17"/>
    <mergeCell ref="F11:G11"/>
  </mergeCells>
  <pageMargins left="0.7" right="0.7" top="0.75" bottom="0.75" header="0.3" footer="0.3"/>
  <pageSetup paperSize="9" scale="82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8"/>
  <sheetViews>
    <sheetView zoomScale="55" zoomScaleNormal="55" workbookViewId="0">
      <selection activeCell="AK26" sqref="AK26"/>
    </sheetView>
  </sheetViews>
  <sheetFormatPr defaultRowHeight="15" x14ac:dyDescent="0.25"/>
  <cols>
    <col min="1" max="1" width="4.42578125" customWidth="1"/>
    <col min="2" max="2" width="29.42578125" bestFit="1" customWidth="1"/>
    <col min="3" max="3" width="36.5703125" bestFit="1" customWidth="1"/>
    <col min="4" max="45" width="5.140625" customWidth="1"/>
    <col min="46" max="46" width="7.140625" customWidth="1"/>
  </cols>
  <sheetData>
    <row r="1" spans="1:47" ht="26.25" customHeight="1" thickBot="1" x14ac:dyDescent="0.3"/>
    <row r="2" spans="1:47" ht="26.25" customHeight="1" thickBot="1" x14ac:dyDescent="0.3">
      <c r="C2" s="650" t="s">
        <v>27</v>
      </c>
      <c r="D2" s="651"/>
      <c r="E2" s="651"/>
      <c r="F2" s="651"/>
      <c r="G2" s="651"/>
      <c r="H2" s="652"/>
    </row>
    <row r="3" spans="1:47" ht="26.25" customHeight="1" thickBot="1" x14ac:dyDescent="0.3"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  <c r="AH3" s="381"/>
      <c r="AI3" s="381"/>
      <c r="AJ3" s="381"/>
      <c r="AK3" s="381"/>
      <c r="AL3" s="381"/>
      <c r="AM3" s="381"/>
      <c r="AN3" s="381"/>
      <c r="AO3" s="381"/>
      <c r="AP3" s="381"/>
      <c r="AQ3" s="381"/>
      <c r="AR3" s="79"/>
      <c r="AS3" s="47"/>
    </row>
    <row r="4" spans="1:47" ht="26.25" customHeight="1" x14ac:dyDescent="0.25">
      <c r="A4" s="279" t="s">
        <v>0</v>
      </c>
      <c r="B4" s="279" t="s">
        <v>1</v>
      </c>
      <c r="C4" s="279" t="s">
        <v>2</v>
      </c>
      <c r="D4" s="370" t="s">
        <v>3</v>
      </c>
      <c r="E4" s="371"/>
      <c r="F4" s="372"/>
      <c r="G4" s="379" t="s">
        <v>18</v>
      </c>
      <c r="H4" s="370" t="s">
        <v>4</v>
      </c>
      <c r="I4" s="371"/>
      <c r="J4" s="372"/>
      <c r="K4" s="379" t="s">
        <v>18</v>
      </c>
      <c r="L4" s="370" t="s">
        <v>5</v>
      </c>
      <c r="M4" s="371"/>
      <c r="N4" s="372"/>
      <c r="O4" s="379" t="s">
        <v>18</v>
      </c>
      <c r="P4" s="370" t="s">
        <v>6</v>
      </c>
      <c r="Q4" s="371"/>
      <c r="R4" s="372"/>
      <c r="S4" s="379" t="s">
        <v>18</v>
      </c>
      <c r="T4" s="370" t="s">
        <v>7</v>
      </c>
      <c r="U4" s="371"/>
      <c r="V4" s="372"/>
      <c r="W4" s="379" t="s">
        <v>18</v>
      </c>
      <c r="X4" s="370" t="s">
        <v>9</v>
      </c>
      <c r="Y4" s="371"/>
      <c r="Z4" s="372"/>
      <c r="AA4" s="379" t="s">
        <v>18</v>
      </c>
      <c r="AB4" s="370" t="s">
        <v>10</v>
      </c>
      <c r="AC4" s="371"/>
      <c r="AD4" s="372"/>
      <c r="AE4" s="379" t="s">
        <v>18</v>
      </c>
      <c r="AF4" s="370" t="s">
        <v>11</v>
      </c>
      <c r="AG4" s="371"/>
      <c r="AH4" s="372"/>
      <c r="AI4" s="379" t="s">
        <v>18</v>
      </c>
      <c r="AJ4" s="370" t="s">
        <v>12</v>
      </c>
      <c r="AK4" s="371"/>
      <c r="AL4" s="372"/>
      <c r="AM4" s="379" t="s">
        <v>18</v>
      </c>
      <c r="AN4" s="370" t="s">
        <v>13</v>
      </c>
      <c r="AO4" s="371"/>
      <c r="AP4" s="372"/>
      <c r="AQ4" s="279" t="s">
        <v>18</v>
      </c>
      <c r="AR4" s="279" t="s">
        <v>31</v>
      </c>
      <c r="AS4" s="279" t="s">
        <v>32</v>
      </c>
      <c r="AT4" s="377" t="s">
        <v>8</v>
      </c>
      <c r="AU4" s="382" t="s">
        <v>14</v>
      </c>
    </row>
    <row r="5" spans="1:47" ht="26.25" customHeight="1" thickBot="1" x14ac:dyDescent="0.3">
      <c r="A5" s="283"/>
      <c r="B5" s="280"/>
      <c r="C5" s="280"/>
      <c r="D5" s="44" t="s">
        <v>33</v>
      </c>
      <c r="E5" s="91" t="s">
        <v>34</v>
      </c>
      <c r="F5" s="89" t="s">
        <v>35</v>
      </c>
      <c r="G5" s="380"/>
      <c r="H5" s="44" t="s">
        <v>33</v>
      </c>
      <c r="I5" s="91" t="s">
        <v>34</v>
      </c>
      <c r="J5" s="89" t="s">
        <v>35</v>
      </c>
      <c r="K5" s="380"/>
      <c r="L5" s="44" t="s">
        <v>33</v>
      </c>
      <c r="M5" s="91" t="s">
        <v>34</v>
      </c>
      <c r="N5" s="89" t="s">
        <v>35</v>
      </c>
      <c r="O5" s="380"/>
      <c r="P5" s="44" t="s">
        <v>33</v>
      </c>
      <c r="Q5" s="91" t="s">
        <v>34</v>
      </c>
      <c r="R5" s="89" t="s">
        <v>35</v>
      </c>
      <c r="S5" s="380"/>
      <c r="T5" s="44" t="s">
        <v>33</v>
      </c>
      <c r="U5" s="91" t="s">
        <v>34</v>
      </c>
      <c r="V5" s="89" t="s">
        <v>35</v>
      </c>
      <c r="W5" s="380"/>
      <c r="X5" s="44" t="s">
        <v>33</v>
      </c>
      <c r="Y5" s="91" t="s">
        <v>34</v>
      </c>
      <c r="Z5" s="89" t="s">
        <v>35</v>
      </c>
      <c r="AA5" s="380"/>
      <c r="AB5" s="44" t="s">
        <v>33</v>
      </c>
      <c r="AC5" s="91" t="s">
        <v>34</v>
      </c>
      <c r="AD5" s="89" t="s">
        <v>35</v>
      </c>
      <c r="AE5" s="380"/>
      <c r="AF5" s="44" t="s">
        <v>33</v>
      </c>
      <c r="AG5" s="91" t="s">
        <v>34</v>
      </c>
      <c r="AH5" s="89" t="s">
        <v>35</v>
      </c>
      <c r="AI5" s="380"/>
      <c r="AJ5" s="44" t="s">
        <v>33</v>
      </c>
      <c r="AK5" s="91" t="s">
        <v>34</v>
      </c>
      <c r="AL5" s="89" t="s">
        <v>35</v>
      </c>
      <c r="AM5" s="380"/>
      <c r="AN5" s="44" t="s">
        <v>33</v>
      </c>
      <c r="AO5" s="91" t="s">
        <v>34</v>
      </c>
      <c r="AP5" s="89" t="s">
        <v>35</v>
      </c>
      <c r="AQ5" s="280"/>
      <c r="AR5" s="280"/>
      <c r="AS5" s="280"/>
      <c r="AT5" s="378"/>
      <c r="AU5" s="383"/>
    </row>
    <row r="6" spans="1:47" s="55" customFormat="1" ht="26.25" customHeight="1" x14ac:dyDescent="0.25">
      <c r="A6" s="270">
        <v>1</v>
      </c>
      <c r="B6" s="632" t="s">
        <v>92</v>
      </c>
      <c r="C6" s="612" t="s">
        <v>36</v>
      </c>
      <c r="D6" s="138">
        <v>10</v>
      </c>
      <c r="E6" s="9">
        <v>4</v>
      </c>
      <c r="F6" s="49">
        <v>0</v>
      </c>
      <c r="G6" s="266">
        <f>SUM(D6:F7)</f>
        <v>18</v>
      </c>
      <c r="H6" s="138">
        <v>10</v>
      </c>
      <c r="I6" s="9">
        <v>10</v>
      </c>
      <c r="J6" s="49">
        <v>4</v>
      </c>
      <c r="K6" s="266">
        <f>SUM(H6:J7)</f>
        <v>42</v>
      </c>
      <c r="L6" s="138">
        <v>8</v>
      </c>
      <c r="M6" s="9">
        <v>4</v>
      </c>
      <c r="N6" s="49">
        <v>0</v>
      </c>
      <c r="O6" s="266">
        <f>SUM(L6:N7)</f>
        <v>32</v>
      </c>
      <c r="P6" s="138">
        <v>10</v>
      </c>
      <c r="Q6" s="9">
        <v>6</v>
      </c>
      <c r="R6" s="49">
        <v>0</v>
      </c>
      <c r="S6" s="266">
        <f>SUM(P6:R7)</f>
        <v>34</v>
      </c>
      <c r="T6" s="138">
        <v>10</v>
      </c>
      <c r="U6" s="9">
        <v>0</v>
      </c>
      <c r="V6" s="49">
        <v>0</v>
      </c>
      <c r="W6" s="266">
        <f>SUM(T6:V7)</f>
        <v>10</v>
      </c>
      <c r="X6" s="138">
        <v>6</v>
      </c>
      <c r="Y6" s="9">
        <v>0</v>
      </c>
      <c r="Z6" s="49">
        <v>0</v>
      </c>
      <c r="AA6" s="266">
        <f>SUM(X6:Z7)</f>
        <v>20</v>
      </c>
      <c r="AB6" s="138">
        <v>6</v>
      </c>
      <c r="AC6" s="9">
        <v>0</v>
      </c>
      <c r="AD6" s="49">
        <v>0</v>
      </c>
      <c r="AE6" s="266">
        <f>SUM(AB6:AD7)</f>
        <v>30</v>
      </c>
      <c r="AF6" s="138">
        <v>8</v>
      </c>
      <c r="AG6" s="9">
        <v>0</v>
      </c>
      <c r="AH6" s="49">
        <v>0</v>
      </c>
      <c r="AI6" s="266">
        <f>SUM(AF6:AH7)</f>
        <v>22</v>
      </c>
      <c r="AJ6" s="138">
        <v>10</v>
      </c>
      <c r="AK6" s="9">
        <v>8</v>
      </c>
      <c r="AL6" s="49">
        <v>0</v>
      </c>
      <c r="AM6" s="266">
        <f>SUM(AJ6:AL7)</f>
        <v>38</v>
      </c>
      <c r="AN6" s="138">
        <v>8</v>
      </c>
      <c r="AO6" s="9">
        <v>4</v>
      </c>
      <c r="AP6" s="49">
        <v>0</v>
      </c>
      <c r="AQ6" s="266">
        <f>SUM(AN6:AP7)</f>
        <v>26</v>
      </c>
      <c r="AR6" s="266">
        <f>COUNTIF(D6:F7,"=10")+COUNTIF(H6:J7,"=10")+COUNTIF(L6:N7,"=10")+COUNTIF(P6:R7,"=10")+COUNTIF(T6:V7,"=10")+COUNTIF(X6:Z7,"=10")+COUNTIF(AB6:AD7,"=10")+COUNTIF(AF6:AH7,"=10")+COUNTIF(AJ6:AL7,"=10")+COUNTIF(AN6:AP7,"=10")</f>
        <v>12</v>
      </c>
      <c r="AS6" s="266">
        <f>COUNTIF(D6:F7,"=8")+COUNTIF(H6:J7,"=8")+COUNTIF(L6:N7,"=8")+COUNTIF(P6:R7,"=8")+COUNTIF(T6:V7,"=8")+COUNTIF(X6:Z7,"=8")+COUNTIF(AB6:AD7,"=8")+COUNTIF(AF6:AH7,"=8")+COUNTIF(AJ6:AL7,"=8")+COUNTIF(AN6:AP7,"=8")</f>
        <v>10</v>
      </c>
      <c r="AT6" s="270">
        <f>SUM(AQ6,AM6,AI6,AE6,AA6,W6,S6,O6,K6,G6)</f>
        <v>272</v>
      </c>
      <c r="AU6" s="648">
        <v>1</v>
      </c>
    </row>
    <row r="7" spans="1:47" s="55" customFormat="1" ht="26.25" customHeight="1" thickBot="1" x14ac:dyDescent="0.3">
      <c r="A7" s="271"/>
      <c r="B7" s="632" t="s">
        <v>26</v>
      </c>
      <c r="C7" s="633" t="s">
        <v>40</v>
      </c>
      <c r="D7" s="139">
        <v>4</v>
      </c>
      <c r="E7" s="140">
        <v>0</v>
      </c>
      <c r="F7" s="141">
        <v>0</v>
      </c>
      <c r="G7" s="267"/>
      <c r="H7" s="139">
        <v>10</v>
      </c>
      <c r="I7" s="140">
        <v>8</v>
      </c>
      <c r="J7" s="141">
        <v>0</v>
      </c>
      <c r="K7" s="267"/>
      <c r="L7" s="139">
        <v>8</v>
      </c>
      <c r="M7" s="140">
        <v>6</v>
      </c>
      <c r="N7" s="141">
        <v>6</v>
      </c>
      <c r="O7" s="267"/>
      <c r="P7" s="139">
        <v>10</v>
      </c>
      <c r="Q7" s="140">
        <v>8</v>
      </c>
      <c r="R7" s="141">
        <v>0</v>
      </c>
      <c r="S7" s="267"/>
      <c r="T7" s="139">
        <v>0</v>
      </c>
      <c r="U7" s="140">
        <v>0</v>
      </c>
      <c r="V7" s="141">
        <v>0</v>
      </c>
      <c r="W7" s="267"/>
      <c r="X7" s="139">
        <v>6</v>
      </c>
      <c r="Y7" s="140">
        <v>8</v>
      </c>
      <c r="Z7" s="141">
        <v>0</v>
      </c>
      <c r="AA7" s="267"/>
      <c r="AB7" s="139">
        <v>10</v>
      </c>
      <c r="AC7" s="140">
        <v>8</v>
      </c>
      <c r="AD7" s="141">
        <v>6</v>
      </c>
      <c r="AE7" s="267"/>
      <c r="AF7" s="139">
        <v>10</v>
      </c>
      <c r="AG7" s="140">
        <v>4</v>
      </c>
      <c r="AH7" s="141">
        <v>0</v>
      </c>
      <c r="AI7" s="267"/>
      <c r="AJ7" s="139">
        <v>10</v>
      </c>
      <c r="AK7" s="140">
        <v>10</v>
      </c>
      <c r="AL7" s="141">
        <v>0</v>
      </c>
      <c r="AM7" s="267"/>
      <c r="AN7" s="139">
        <v>8</v>
      </c>
      <c r="AO7" s="140">
        <v>6</v>
      </c>
      <c r="AP7" s="141">
        <v>0</v>
      </c>
      <c r="AQ7" s="267"/>
      <c r="AR7" s="267"/>
      <c r="AS7" s="267"/>
      <c r="AT7" s="271"/>
      <c r="AU7" s="649"/>
    </row>
    <row r="8" spans="1:47" s="55" customFormat="1" ht="26.25" customHeight="1" x14ac:dyDescent="0.25">
      <c r="A8" s="316">
        <v>2</v>
      </c>
      <c r="B8" s="634" t="s">
        <v>90</v>
      </c>
      <c r="C8" s="521" t="s">
        <v>91</v>
      </c>
      <c r="D8" s="53">
        <v>10</v>
      </c>
      <c r="E8" s="52">
        <v>8</v>
      </c>
      <c r="F8" s="92">
        <v>0</v>
      </c>
      <c r="G8" s="368">
        <f t="shared" ref="G8" si="0">SUM(D8:F9)</f>
        <v>22</v>
      </c>
      <c r="H8" s="53">
        <v>10</v>
      </c>
      <c r="I8" s="52">
        <v>6</v>
      </c>
      <c r="J8" s="92">
        <v>0</v>
      </c>
      <c r="K8" s="368">
        <f t="shared" ref="K8" si="1">SUM(H8:J9)</f>
        <v>16</v>
      </c>
      <c r="L8" s="53">
        <v>8</v>
      </c>
      <c r="M8" s="52">
        <v>8</v>
      </c>
      <c r="N8" s="92">
        <v>4</v>
      </c>
      <c r="O8" s="368">
        <f t="shared" ref="O8" si="2">SUM(L8:N9)</f>
        <v>20</v>
      </c>
      <c r="P8" s="53">
        <v>10</v>
      </c>
      <c r="Q8" s="52">
        <v>8</v>
      </c>
      <c r="R8" s="92">
        <v>0</v>
      </c>
      <c r="S8" s="368">
        <f t="shared" ref="S8" si="3">SUM(P8:R9)</f>
        <v>24</v>
      </c>
      <c r="T8" s="53">
        <v>10</v>
      </c>
      <c r="U8" s="52">
        <v>0</v>
      </c>
      <c r="V8" s="92">
        <v>0</v>
      </c>
      <c r="W8" s="368">
        <f t="shared" ref="W8" si="4">SUM(T8:V9)</f>
        <v>16</v>
      </c>
      <c r="X8" s="53">
        <v>8</v>
      </c>
      <c r="Y8" s="52">
        <v>4</v>
      </c>
      <c r="Z8" s="92">
        <v>0</v>
      </c>
      <c r="AA8" s="368">
        <f t="shared" ref="AA8" si="5">SUM(X8:Z9)</f>
        <v>16</v>
      </c>
      <c r="AB8" s="53">
        <v>10</v>
      </c>
      <c r="AC8" s="52">
        <v>6</v>
      </c>
      <c r="AD8" s="92">
        <v>6</v>
      </c>
      <c r="AE8" s="368">
        <f t="shared" ref="AE8" si="6">SUM(AB8:AD9)</f>
        <v>40</v>
      </c>
      <c r="AF8" s="53">
        <v>8</v>
      </c>
      <c r="AG8" s="52">
        <v>4</v>
      </c>
      <c r="AH8" s="92">
        <v>0</v>
      </c>
      <c r="AI8" s="368">
        <f t="shared" ref="AI8" si="7">SUM(AF8:AH9)</f>
        <v>20</v>
      </c>
      <c r="AJ8" s="53">
        <v>10</v>
      </c>
      <c r="AK8" s="52">
        <v>8</v>
      </c>
      <c r="AL8" s="92">
        <v>0</v>
      </c>
      <c r="AM8" s="368">
        <f t="shared" ref="AM8" si="8">SUM(AJ8:AL9)</f>
        <v>28</v>
      </c>
      <c r="AN8" s="53">
        <v>6</v>
      </c>
      <c r="AO8" s="52">
        <v>4</v>
      </c>
      <c r="AP8" s="92">
        <v>4</v>
      </c>
      <c r="AQ8" s="368">
        <f t="shared" ref="AQ8" si="9">SUM(AN8:AP9)</f>
        <v>14</v>
      </c>
      <c r="AR8" s="368">
        <f t="shared" ref="AR8" si="10">COUNTIF(D8:F9,"=10")+COUNTIF(H8:J9,"=10")+COUNTIF(L8:N9,"=10")+COUNTIF(P8:R9,"=10")+COUNTIF(T8:V9,"=10")+COUNTIF(X8:Z9,"=10")+COUNTIF(AB8:AD9,"=10")+COUNTIF(AF8:AH9,"=10")+COUNTIF(AJ8:AL9,"=10")+COUNTIF(AN8:AP9,"=10")</f>
        <v>7</v>
      </c>
      <c r="AS8" s="368">
        <f t="shared" ref="AS8" si="11">COUNTIF(D8:F9,"=8")+COUNTIF(H8:J9,"=8")+COUNTIF(L8:N9,"=8")+COUNTIF(P8:R9,"=8")+COUNTIF(T8:V9,"=8")+COUNTIF(X8:Z9,"=8")+COUNTIF(AB8:AD9,"=8")+COUNTIF(AF8:AH9,"=8")+COUNTIF(AJ8:AL9,"=8")+COUNTIF(AN8:AP9,"=8")</f>
        <v>9</v>
      </c>
      <c r="AT8" s="303">
        <f>SUM(AQ8,AM8,AI8,AE8,AA8,W8,S8,O8,K8,G8)</f>
        <v>216</v>
      </c>
      <c r="AU8" s="303">
        <v>5</v>
      </c>
    </row>
    <row r="9" spans="1:47" s="55" customFormat="1" ht="26.25" customHeight="1" thickBot="1" x14ac:dyDescent="0.3">
      <c r="A9" s="391"/>
      <c r="B9" s="635" t="s">
        <v>102</v>
      </c>
      <c r="C9" s="527" t="s">
        <v>40</v>
      </c>
      <c r="D9" s="77">
        <v>4</v>
      </c>
      <c r="E9" s="78">
        <v>0</v>
      </c>
      <c r="F9" s="83">
        <v>0</v>
      </c>
      <c r="G9" s="369"/>
      <c r="H9" s="77">
        <v>0</v>
      </c>
      <c r="I9" s="78">
        <v>0</v>
      </c>
      <c r="J9" s="83">
        <v>0</v>
      </c>
      <c r="K9" s="369"/>
      <c r="L9" s="77">
        <v>0</v>
      </c>
      <c r="M9" s="78">
        <v>0</v>
      </c>
      <c r="N9" s="83">
        <v>0</v>
      </c>
      <c r="O9" s="369"/>
      <c r="P9" s="77">
        <v>6</v>
      </c>
      <c r="Q9" s="78">
        <v>0</v>
      </c>
      <c r="R9" s="83">
        <v>0</v>
      </c>
      <c r="S9" s="369"/>
      <c r="T9" s="77">
        <v>6</v>
      </c>
      <c r="U9" s="78">
        <v>0</v>
      </c>
      <c r="V9" s="83">
        <v>0</v>
      </c>
      <c r="W9" s="369"/>
      <c r="X9" s="77">
        <v>4</v>
      </c>
      <c r="Y9" s="78">
        <v>0</v>
      </c>
      <c r="Z9" s="83">
        <v>0</v>
      </c>
      <c r="AA9" s="369"/>
      <c r="AB9" s="77">
        <v>8</v>
      </c>
      <c r="AC9" s="78">
        <v>6</v>
      </c>
      <c r="AD9" s="83">
        <v>4</v>
      </c>
      <c r="AE9" s="369"/>
      <c r="AF9" s="77">
        <v>8</v>
      </c>
      <c r="AG9" s="78">
        <v>0</v>
      </c>
      <c r="AH9" s="83">
        <v>0</v>
      </c>
      <c r="AI9" s="369"/>
      <c r="AJ9" s="77">
        <v>10</v>
      </c>
      <c r="AK9" s="78">
        <v>0</v>
      </c>
      <c r="AL9" s="83">
        <v>0</v>
      </c>
      <c r="AM9" s="369"/>
      <c r="AN9" s="77">
        <v>0</v>
      </c>
      <c r="AO9" s="78">
        <v>0</v>
      </c>
      <c r="AP9" s="83">
        <v>0</v>
      </c>
      <c r="AQ9" s="369"/>
      <c r="AR9" s="369"/>
      <c r="AS9" s="369"/>
      <c r="AT9" s="305"/>
      <c r="AU9" s="305"/>
    </row>
    <row r="10" spans="1:47" s="55" customFormat="1" ht="26.25" customHeight="1" x14ac:dyDescent="0.25">
      <c r="A10" s="636">
        <v>3</v>
      </c>
      <c r="B10" s="637" t="s">
        <v>41</v>
      </c>
      <c r="C10" s="638" t="s">
        <v>40</v>
      </c>
      <c r="D10" s="186">
        <v>10</v>
      </c>
      <c r="E10" s="187">
        <v>6</v>
      </c>
      <c r="F10" s="188">
        <v>0</v>
      </c>
      <c r="G10" s="373">
        <f t="shared" ref="G10" si="12">SUM(D10:F11)</f>
        <v>40</v>
      </c>
      <c r="H10" s="186">
        <v>8</v>
      </c>
      <c r="I10" s="187">
        <v>6</v>
      </c>
      <c r="J10" s="188">
        <v>0</v>
      </c>
      <c r="K10" s="373">
        <f t="shared" ref="K10" si="13">SUM(H10:J11)</f>
        <v>34</v>
      </c>
      <c r="L10" s="186">
        <v>8</v>
      </c>
      <c r="M10" s="187">
        <v>4</v>
      </c>
      <c r="N10" s="188">
        <v>0</v>
      </c>
      <c r="O10" s="373">
        <f t="shared" ref="O10" si="14">SUM(L10:N11)</f>
        <v>32</v>
      </c>
      <c r="P10" s="186">
        <v>4</v>
      </c>
      <c r="Q10" s="187">
        <v>0</v>
      </c>
      <c r="R10" s="188">
        <v>0</v>
      </c>
      <c r="S10" s="373">
        <f t="shared" ref="S10" si="15">SUM(P10:R11)</f>
        <v>18</v>
      </c>
      <c r="T10" s="186">
        <v>10</v>
      </c>
      <c r="U10" s="187">
        <v>8</v>
      </c>
      <c r="V10" s="188">
        <v>0</v>
      </c>
      <c r="W10" s="373">
        <f t="shared" ref="W10" si="16">SUM(T10:V11)</f>
        <v>28</v>
      </c>
      <c r="X10" s="186">
        <v>8</v>
      </c>
      <c r="Y10" s="187">
        <v>0</v>
      </c>
      <c r="Z10" s="188">
        <v>0</v>
      </c>
      <c r="AA10" s="373">
        <f t="shared" ref="AA10" si="17">SUM(X10:Z11)</f>
        <v>22</v>
      </c>
      <c r="AB10" s="186">
        <v>0</v>
      </c>
      <c r="AC10" s="187">
        <v>0</v>
      </c>
      <c r="AD10" s="188">
        <v>0</v>
      </c>
      <c r="AE10" s="373">
        <f t="shared" ref="AE10" si="18">SUM(AB10:AD11)</f>
        <v>16</v>
      </c>
      <c r="AF10" s="186">
        <v>8</v>
      </c>
      <c r="AG10" s="187">
        <v>0</v>
      </c>
      <c r="AH10" s="188">
        <v>0</v>
      </c>
      <c r="AI10" s="373">
        <f t="shared" ref="AI10" si="19">SUM(AF10:AH11)</f>
        <v>14</v>
      </c>
      <c r="AJ10" s="186">
        <v>8</v>
      </c>
      <c r="AK10" s="187">
        <v>8</v>
      </c>
      <c r="AL10" s="188">
        <v>0</v>
      </c>
      <c r="AM10" s="373">
        <f t="shared" ref="AM10" si="20">SUM(AJ10:AL11)</f>
        <v>32</v>
      </c>
      <c r="AN10" s="186">
        <v>10</v>
      </c>
      <c r="AO10" s="187">
        <v>8</v>
      </c>
      <c r="AP10" s="188">
        <v>0</v>
      </c>
      <c r="AQ10" s="373">
        <f t="shared" ref="AQ10:AQ12" si="21">SUM(AN10:AP11)</f>
        <v>34</v>
      </c>
      <c r="AR10" s="373">
        <f t="shared" ref="AR10" si="22">COUNTIF(D10:F11,"=10")+COUNTIF(H10:J11,"=10")+COUNTIF(L10:N11,"=10")+COUNTIF(P10:R11,"=10")+COUNTIF(T10:V11,"=10")+COUNTIF(X10:Z11,"=10")+COUNTIF(AB10:AD11,"=10")+COUNTIF(AF10:AH11,"=10")+COUNTIF(AJ10:AL11,"=10")+COUNTIF(AN10:AP11,"=10")</f>
        <v>9</v>
      </c>
      <c r="AS10" s="373">
        <f t="shared" ref="AS10" si="23">COUNTIF(D10:F11,"=8")+COUNTIF(H10:J11,"=8")+COUNTIF(L10:N11,"=8")+COUNTIF(P10:R11,"=8")+COUNTIF(T10:V11,"=8")+COUNTIF(X10:Z11,"=8")+COUNTIF(AB10:AD11,"=8")+COUNTIF(AF10:AH11,"=8")+COUNTIF(AJ10:AL11,"=8")+COUNTIF(AN10:AP11,"=8")</f>
        <v>14</v>
      </c>
      <c r="AT10" s="636">
        <f>SUM(AQ10,AM10,AI10,AE10,AA10,W10,S10,O10,K10,G10)</f>
        <v>270</v>
      </c>
      <c r="AU10" s="384">
        <v>2</v>
      </c>
    </row>
    <row r="11" spans="1:47" s="55" customFormat="1" ht="26.25" customHeight="1" thickBot="1" x14ac:dyDescent="0.3">
      <c r="A11" s="639"/>
      <c r="B11" s="640" t="s">
        <v>97</v>
      </c>
      <c r="C11" s="641" t="s">
        <v>87</v>
      </c>
      <c r="D11" s="189">
        <v>8</v>
      </c>
      <c r="E11" s="190">
        <v>8</v>
      </c>
      <c r="F11" s="191">
        <v>8</v>
      </c>
      <c r="G11" s="374"/>
      <c r="H11" s="189">
        <v>10</v>
      </c>
      <c r="I11" s="190">
        <v>10</v>
      </c>
      <c r="J11" s="191">
        <v>0</v>
      </c>
      <c r="K11" s="374"/>
      <c r="L11" s="189">
        <v>10</v>
      </c>
      <c r="M11" s="190">
        <v>10</v>
      </c>
      <c r="N11" s="191">
        <v>0</v>
      </c>
      <c r="O11" s="374"/>
      <c r="P11" s="189">
        <v>8</v>
      </c>
      <c r="Q11" s="190">
        <v>6</v>
      </c>
      <c r="R11" s="191">
        <v>0</v>
      </c>
      <c r="S11" s="374"/>
      <c r="T11" s="189">
        <v>6</v>
      </c>
      <c r="U11" s="190">
        <v>4</v>
      </c>
      <c r="V11" s="191">
        <v>0</v>
      </c>
      <c r="W11" s="374"/>
      <c r="X11" s="189">
        <v>8</v>
      </c>
      <c r="Y11" s="190">
        <v>6</v>
      </c>
      <c r="Z11" s="191">
        <v>0</v>
      </c>
      <c r="AA11" s="374"/>
      <c r="AB11" s="189">
        <v>10</v>
      </c>
      <c r="AC11" s="190">
        <v>6</v>
      </c>
      <c r="AD11" s="191">
        <v>0</v>
      </c>
      <c r="AE11" s="374"/>
      <c r="AF11" s="189">
        <v>6</v>
      </c>
      <c r="AG11" s="190">
        <v>0</v>
      </c>
      <c r="AH11" s="191">
        <v>0</v>
      </c>
      <c r="AI11" s="374"/>
      <c r="AJ11" s="189">
        <v>8</v>
      </c>
      <c r="AK11" s="190">
        <v>4</v>
      </c>
      <c r="AL11" s="191">
        <v>4</v>
      </c>
      <c r="AM11" s="374"/>
      <c r="AN11" s="189">
        <v>10</v>
      </c>
      <c r="AO11" s="190">
        <v>6</v>
      </c>
      <c r="AP11" s="191">
        <v>0</v>
      </c>
      <c r="AQ11" s="374"/>
      <c r="AR11" s="374"/>
      <c r="AS11" s="374"/>
      <c r="AT11" s="639"/>
      <c r="AU11" s="385"/>
    </row>
    <row r="12" spans="1:47" s="55" customFormat="1" ht="26.25" customHeight="1" thickBot="1" x14ac:dyDescent="0.3">
      <c r="A12" s="386">
        <v>4</v>
      </c>
      <c r="B12" s="642" t="s">
        <v>93</v>
      </c>
      <c r="C12" s="604" t="s">
        <v>87</v>
      </c>
      <c r="D12" s="192">
        <v>8</v>
      </c>
      <c r="E12" s="193">
        <v>8</v>
      </c>
      <c r="F12" s="137">
        <v>0</v>
      </c>
      <c r="G12" s="375">
        <f t="shared" ref="G12" si="24">SUM(D12:F13)</f>
        <v>28</v>
      </c>
      <c r="H12" s="192">
        <v>6</v>
      </c>
      <c r="I12" s="193">
        <v>0</v>
      </c>
      <c r="J12" s="137">
        <v>0</v>
      </c>
      <c r="K12" s="375">
        <f t="shared" ref="K12" si="25">SUM(H12:J13)</f>
        <v>14</v>
      </c>
      <c r="L12" s="192">
        <v>10</v>
      </c>
      <c r="M12" s="193">
        <v>10</v>
      </c>
      <c r="N12" s="137">
        <v>0</v>
      </c>
      <c r="O12" s="375">
        <f t="shared" ref="O12" si="26">SUM(L12:N13)</f>
        <v>36</v>
      </c>
      <c r="P12" s="192">
        <v>8</v>
      </c>
      <c r="Q12" s="193">
        <v>4</v>
      </c>
      <c r="R12" s="137">
        <v>0</v>
      </c>
      <c r="S12" s="375">
        <f t="shared" ref="S12" si="27">SUM(P12:R13)</f>
        <v>20</v>
      </c>
      <c r="T12" s="192">
        <v>8</v>
      </c>
      <c r="U12" s="193">
        <v>6</v>
      </c>
      <c r="V12" s="137">
        <v>0</v>
      </c>
      <c r="W12" s="375">
        <f t="shared" ref="W12" si="28">SUM(T12:V13)</f>
        <v>26</v>
      </c>
      <c r="X12" s="192">
        <v>8</v>
      </c>
      <c r="Y12" s="193">
        <v>8</v>
      </c>
      <c r="Z12" s="137">
        <v>0</v>
      </c>
      <c r="AA12" s="375">
        <f t="shared" ref="AA12" si="29">SUM(X12:Z13)</f>
        <v>20</v>
      </c>
      <c r="AB12" s="192">
        <v>10</v>
      </c>
      <c r="AC12" s="193">
        <v>10</v>
      </c>
      <c r="AD12" s="137">
        <v>0</v>
      </c>
      <c r="AE12" s="375">
        <f t="shared" ref="AE12" si="30">SUM(AB12:AD13)</f>
        <v>30</v>
      </c>
      <c r="AF12" s="192">
        <v>10</v>
      </c>
      <c r="AG12" s="193">
        <v>0</v>
      </c>
      <c r="AH12" s="137">
        <v>0</v>
      </c>
      <c r="AI12" s="375">
        <f t="shared" ref="AI12" si="31">SUM(AF12:AH13)</f>
        <v>14</v>
      </c>
      <c r="AJ12" s="192">
        <v>10</v>
      </c>
      <c r="AK12" s="193">
        <v>6</v>
      </c>
      <c r="AL12" s="137">
        <v>0</v>
      </c>
      <c r="AM12" s="375">
        <f t="shared" ref="AM12" si="32">SUM(AJ12:AL13)</f>
        <v>24</v>
      </c>
      <c r="AN12" s="192">
        <v>10</v>
      </c>
      <c r="AO12" s="193">
        <v>8</v>
      </c>
      <c r="AP12" s="137">
        <v>4</v>
      </c>
      <c r="AQ12" s="375">
        <f t="shared" si="21"/>
        <v>28</v>
      </c>
      <c r="AR12" s="375">
        <f t="shared" ref="AR12" si="33">COUNTIF(D12:F13,"=10")+COUNTIF(H12:J13,"=10")+COUNTIF(L12:N13,"=10")+COUNTIF(P12:R13,"=10")+COUNTIF(T12:V13,"=10")+COUNTIF(X12:Z13,"=10")+COUNTIF(AB12:AD13,"=10")+COUNTIF(AF12:AH13,"=10")+COUNTIF(AJ12:AL13,"=10")+COUNTIF(AN12:AP13,"=10")</f>
        <v>8</v>
      </c>
      <c r="AS12" s="375">
        <f t="shared" ref="AS12" si="34">COUNTIF(D12:F13,"=8")+COUNTIF(H12:J13,"=8")+COUNTIF(L12:N13,"=8")+COUNTIF(P12:R13,"=8")+COUNTIF(T12:V13,"=8")+COUNTIF(X12:Z13,"=8")+COUNTIF(AB12:AD13,"=8")+COUNTIF(AF12:AH13,"=8")+COUNTIF(AJ12:AL13,"=8")+COUNTIF(AN12:AP13,"=8")</f>
        <v>12</v>
      </c>
      <c r="AT12" s="386">
        <f>SUM(AQ12,AM12,AI12,AE12,AA12,W12,S12,O12,K12,G12)</f>
        <v>240</v>
      </c>
      <c r="AU12" s="645">
        <v>3</v>
      </c>
    </row>
    <row r="13" spans="1:47" s="55" customFormat="1" ht="26.25" customHeight="1" thickBot="1" x14ac:dyDescent="0.3">
      <c r="A13" s="387"/>
      <c r="B13" s="642" t="s">
        <v>100</v>
      </c>
      <c r="C13" s="643" t="s">
        <v>36</v>
      </c>
      <c r="D13" s="194">
        <v>8</v>
      </c>
      <c r="E13" s="195">
        <v>4</v>
      </c>
      <c r="F13" s="196">
        <v>0</v>
      </c>
      <c r="G13" s="376"/>
      <c r="H13" s="194">
        <v>8</v>
      </c>
      <c r="I13" s="195">
        <v>0</v>
      </c>
      <c r="J13" s="196">
        <v>0</v>
      </c>
      <c r="K13" s="376"/>
      <c r="L13" s="194">
        <v>6</v>
      </c>
      <c r="M13" s="195">
        <v>6</v>
      </c>
      <c r="N13" s="196">
        <v>4</v>
      </c>
      <c r="O13" s="376"/>
      <c r="P13" s="194">
        <v>8</v>
      </c>
      <c r="Q13" s="195">
        <v>0</v>
      </c>
      <c r="R13" s="196">
        <v>0</v>
      </c>
      <c r="S13" s="376"/>
      <c r="T13" s="194">
        <v>8</v>
      </c>
      <c r="U13" s="195">
        <v>4</v>
      </c>
      <c r="V13" s="196">
        <v>0</v>
      </c>
      <c r="W13" s="376"/>
      <c r="X13" s="194">
        <v>4</v>
      </c>
      <c r="Y13" s="195">
        <v>0</v>
      </c>
      <c r="Z13" s="196">
        <v>0</v>
      </c>
      <c r="AA13" s="376"/>
      <c r="AB13" s="194">
        <v>10</v>
      </c>
      <c r="AC13" s="195">
        <v>0</v>
      </c>
      <c r="AD13" s="196">
        <v>0</v>
      </c>
      <c r="AE13" s="376"/>
      <c r="AF13" s="194">
        <v>4</v>
      </c>
      <c r="AG13" s="195">
        <v>0</v>
      </c>
      <c r="AH13" s="196">
        <v>0</v>
      </c>
      <c r="AI13" s="376"/>
      <c r="AJ13" s="194">
        <v>8</v>
      </c>
      <c r="AK13" s="195">
        <v>0</v>
      </c>
      <c r="AL13" s="196">
        <v>0</v>
      </c>
      <c r="AM13" s="376"/>
      <c r="AN13" s="194">
        <v>6</v>
      </c>
      <c r="AO13" s="195">
        <v>0</v>
      </c>
      <c r="AP13" s="196">
        <v>0</v>
      </c>
      <c r="AQ13" s="376"/>
      <c r="AR13" s="376"/>
      <c r="AS13" s="376"/>
      <c r="AT13" s="387"/>
      <c r="AU13" s="646"/>
    </row>
    <row r="14" spans="1:47" s="55" customFormat="1" ht="26.25" customHeight="1" x14ac:dyDescent="0.25">
      <c r="A14" s="303">
        <v>5</v>
      </c>
      <c r="B14" s="644" t="s">
        <v>103</v>
      </c>
      <c r="C14" s="521" t="s">
        <v>40</v>
      </c>
      <c r="D14" s="75">
        <v>0</v>
      </c>
      <c r="E14" s="72">
        <v>0</v>
      </c>
      <c r="F14" s="92">
        <v>0</v>
      </c>
      <c r="G14" s="368">
        <f t="shared" ref="G14" si="35">SUM(D14:F15)</f>
        <v>8</v>
      </c>
      <c r="H14" s="75">
        <v>10</v>
      </c>
      <c r="I14" s="72">
        <v>10</v>
      </c>
      <c r="J14" s="92">
        <v>4</v>
      </c>
      <c r="K14" s="368">
        <f t="shared" ref="K14" si="36">SUM(H14:J15)</f>
        <v>34</v>
      </c>
      <c r="L14" s="75">
        <v>8</v>
      </c>
      <c r="M14" s="72">
        <v>4</v>
      </c>
      <c r="N14" s="92">
        <v>0</v>
      </c>
      <c r="O14" s="368">
        <f t="shared" ref="O14" si="37">SUM(L14:N15)</f>
        <v>20</v>
      </c>
      <c r="P14" s="75">
        <v>10</v>
      </c>
      <c r="Q14" s="72">
        <v>10</v>
      </c>
      <c r="R14" s="92">
        <v>10</v>
      </c>
      <c r="S14" s="368">
        <f t="shared" ref="S14" si="38">SUM(P14:R15)</f>
        <v>46</v>
      </c>
      <c r="T14" s="75">
        <v>8</v>
      </c>
      <c r="U14" s="72">
        <v>8</v>
      </c>
      <c r="V14" s="92">
        <v>0</v>
      </c>
      <c r="W14" s="368">
        <f t="shared" ref="W14" si="39">SUM(T14:V15)</f>
        <v>24</v>
      </c>
      <c r="X14" s="75">
        <v>6</v>
      </c>
      <c r="Y14" s="72">
        <v>0</v>
      </c>
      <c r="Z14" s="92">
        <v>0</v>
      </c>
      <c r="AA14" s="368">
        <f t="shared" ref="AA14" si="40">SUM(X14:Z15)</f>
        <v>18</v>
      </c>
      <c r="AB14" s="75">
        <v>4</v>
      </c>
      <c r="AC14" s="72">
        <v>0</v>
      </c>
      <c r="AD14" s="92">
        <v>0</v>
      </c>
      <c r="AE14" s="368">
        <f t="shared" ref="AE14" si="41">SUM(AB14:AD15)</f>
        <v>18</v>
      </c>
      <c r="AF14" s="75">
        <v>0</v>
      </c>
      <c r="AG14" s="72">
        <v>0</v>
      </c>
      <c r="AH14" s="92">
        <v>0</v>
      </c>
      <c r="AI14" s="368">
        <f t="shared" ref="AI14" si="42">SUM(AF14:AH15)</f>
        <v>14</v>
      </c>
      <c r="AJ14" s="75">
        <v>8</v>
      </c>
      <c r="AK14" s="72">
        <v>0</v>
      </c>
      <c r="AL14" s="92">
        <v>0</v>
      </c>
      <c r="AM14" s="368">
        <f t="shared" ref="AM14" si="43">SUM(AJ14:AL15)</f>
        <v>18</v>
      </c>
      <c r="AN14" s="75">
        <v>6</v>
      </c>
      <c r="AO14" s="72">
        <v>0</v>
      </c>
      <c r="AP14" s="92">
        <v>0</v>
      </c>
      <c r="AQ14" s="368">
        <f t="shared" ref="AQ14" si="44">SUM(AN14:AP15)</f>
        <v>34</v>
      </c>
      <c r="AR14" s="368">
        <f t="shared" ref="AR14" si="45">COUNTIF(D14:F15,"=10")+COUNTIF(H14:J15,"=10")+COUNTIF(L14:N15,"=10")+COUNTIF(P14:R15,"=10")+COUNTIF(T14:V15,"=10")+COUNTIF(X14:Z15,"=10")+COUNTIF(AB14:AD15,"=10")+COUNTIF(AF14:AH15,"=10")+COUNTIF(AJ14:AL15,"=10")+COUNTIF(AN14:AP15,"=10")</f>
        <v>11</v>
      </c>
      <c r="AS14" s="368">
        <f t="shared" ref="AS14" si="46">COUNTIF(D14:F15,"=8")+COUNTIF(H14:J15,"=8")+COUNTIF(L14:N15,"=8")+COUNTIF(P14:R15,"=8")+COUNTIF(T14:V15,"=8")+COUNTIF(X14:Z15,"=8")+COUNTIF(AB14:AD15,"=8")+COUNTIF(AF14:AH15,"=8")+COUNTIF(AJ14:AL15,"=8")+COUNTIF(AN14:AP15,"=8")</f>
        <v>10</v>
      </c>
      <c r="AT14" s="303">
        <f>SUM(AQ14,AM14,AI14,AE14,AA14,W14,S14,O14,K14,G14)</f>
        <v>234</v>
      </c>
      <c r="AU14" s="303">
        <v>4</v>
      </c>
    </row>
    <row r="15" spans="1:47" s="55" customFormat="1" ht="26.25" customHeight="1" thickBot="1" x14ac:dyDescent="0.3">
      <c r="A15" s="305"/>
      <c r="B15" s="635" t="s">
        <v>86</v>
      </c>
      <c r="C15" s="527" t="s">
        <v>88</v>
      </c>
      <c r="D15" s="76">
        <v>8</v>
      </c>
      <c r="E15" s="74">
        <v>0</v>
      </c>
      <c r="F15" s="90">
        <v>0</v>
      </c>
      <c r="G15" s="369"/>
      <c r="H15" s="76">
        <v>10</v>
      </c>
      <c r="I15" s="74">
        <v>0</v>
      </c>
      <c r="J15" s="90">
        <v>0</v>
      </c>
      <c r="K15" s="369"/>
      <c r="L15" s="76">
        <v>8</v>
      </c>
      <c r="M15" s="74">
        <v>0</v>
      </c>
      <c r="N15" s="90">
        <v>0</v>
      </c>
      <c r="O15" s="369"/>
      <c r="P15" s="76">
        <v>10</v>
      </c>
      <c r="Q15" s="74">
        <v>6</v>
      </c>
      <c r="R15" s="90">
        <v>0</v>
      </c>
      <c r="S15" s="369"/>
      <c r="T15" s="76">
        <v>8</v>
      </c>
      <c r="U15" s="74">
        <v>0</v>
      </c>
      <c r="V15" s="90">
        <v>0</v>
      </c>
      <c r="W15" s="369"/>
      <c r="X15" s="76">
        <v>8</v>
      </c>
      <c r="Y15" s="74">
        <v>4</v>
      </c>
      <c r="Z15" s="90">
        <v>0</v>
      </c>
      <c r="AA15" s="369"/>
      <c r="AB15" s="76">
        <v>10</v>
      </c>
      <c r="AC15" s="74">
        <v>4</v>
      </c>
      <c r="AD15" s="90">
        <v>0</v>
      </c>
      <c r="AE15" s="369"/>
      <c r="AF15" s="76">
        <v>8</v>
      </c>
      <c r="AG15" s="74">
        <v>6</v>
      </c>
      <c r="AH15" s="90">
        <v>0</v>
      </c>
      <c r="AI15" s="369"/>
      <c r="AJ15" s="76">
        <v>10</v>
      </c>
      <c r="AK15" s="74">
        <v>0</v>
      </c>
      <c r="AL15" s="90">
        <v>0</v>
      </c>
      <c r="AM15" s="369"/>
      <c r="AN15" s="76">
        <v>10</v>
      </c>
      <c r="AO15" s="74">
        <v>10</v>
      </c>
      <c r="AP15" s="90">
        <v>8</v>
      </c>
      <c r="AQ15" s="369"/>
      <c r="AR15" s="369"/>
      <c r="AS15" s="369"/>
      <c r="AT15" s="305"/>
      <c r="AU15" s="305"/>
    </row>
    <row r="16" spans="1:47" s="55" customFormat="1" ht="26.25" customHeight="1" x14ac:dyDescent="0.25"/>
    <row r="17" spans="1:47" s="55" customFormat="1" ht="26.25" customHeight="1" x14ac:dyDescent="0.25"/>
    <row r="18" spans="1:47" s="55" customFormat="1" ht="26.25" customHeight="1" x14ac:dyDescent="0.25"/>
    <row r="19" spans="1:47" s="55" customFormat="1" ht="26.25" customHeight="1" x14ac:dyDescent="0.25"/>
    <row r="20" spans="1:47" s="55" customFormat="1" ht="26.25" customHeight="1" x14ac:dyDescent="0.25"/>
    <row r="21" spans="1:47" s="55" customFormat="1" ht="26.25" customHeight="1" x14ac:dyDescent="0.25"/>
    <row r="22" spans="1:47" s="55" customFormat="1" ht="26.25" customHeight="1" x14ac:dyDescent="0.25"/>
    <row r="23" spans="1:47" s="55" customFormat="1" ht="26.25" customHeight="1" x14ac:dyDescent="0.25"/>
    <row r="24" spans="1:47" s="55" customFormat="1" ht="26.2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55" customFormat="1" ht="26.2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55" customFormat="1" ht="26.2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1:47" s="55" customFormat="1" ht="26.2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1:47" ht="26.25" customHeight="1" x14ac:dyDescent="0.25"/>
  </sheetData>
  <mergeCells count="105">
    <mergeCell ref="L4:N4"/>
    <mergeCell ref="G8:G9"/>
    <mergeCell ref="G10:G11"/>
    <mergeCell ref="G12:G13"/>
    <mergeCell ref="G14:G15"/>
    <mergeCell ref="D4:F4"/>
    <mergeCell ref="H4:J4"/>
    <mergeCell ref="AU4:AU5"/>
    <mergeCell ref="AU6:AU7"/>
    <mergeCell ref="AU8:AU9"/>
    <mergeCell ref="AU10:AU11"/>
    <mergeCell ref="AU12:AU13"/>
    <mergeCell ref="AU14:AU15"/>
    <mergeCell ref="AI8:AI9"/>
    <mergeCell ref="AI10:AI11"/>
    <mergeCell ref="AM8:AM9"/>
    <mergeCell ref="W12:W13"/>
    <mergeCell ref="W14:W15"/>
    <mergeCell ref="S12:S13"/>
    <mergeCell ref="S14:S15"/>
    <mergeCell ref="AE12:AE13"/>
    <mergeCell ref="AE14:AE15"/>
    <mergeCell ref="AA12:AA13"/>
    <mergeCell ref="AM10:AM11"/>
    <mergeCell ref="O6:O7"/>
    <mergeCell ref="C2:H2"/>
    <mergeCell ref="A4:A5"/>
    <mergeCell ref="B4:B5"/>
    <mergeCell ref="A6:A7"/>
    <mergeCell ref="C4:C5"/>
    <mergeCell ref="AE4:AE5"/>
    <mergeCell ref="X3:AQ3"/>
    <mergeCell ref="D3:W3"/>
    <mergeCell ref="K4:K5"/>
    <mergeCell ref="O4:O5"/>
    <mergeCell ref="S4:S5"/>
    <mergeCell ref="W4:W5"/>
    <mergeCell ref="AA4:AA5"/>
    <mergeCell ref="AQ4:AQ5"/>
    <mergeCell ref="AM4:AM5"/>
    <mergeCell ref="AI4:AI5"/>
    <mergeCell ref="AI6:AI7"/>
    <mergeCell ref="AM6:AM7"/>
    <mergeCell ref="AQ6:AQ7"/>
    <mergeCell ref="S6:S7"/>
    <mergeCell ref="W6:W7"/>
    <mergeCell ref="G4:G5"/>
    <mergeCell ref="G6:G7"/>
    <mergeCell ref="AQ10:AQ11"/>
    <mergeCell ref="AQ12:AQ13"/>
    <mergeCell ref="AQ14:AQ15"/>
    <mergeCell ref="AR4:AR5"/>
    <mergeCell ref="AQ8:AQ9"/>
    <mergeCell ref="A8:A9"/>
    <mergeCell ref="A10:A11"/>
    <mergeCell ref="AA6:AA7"/>
    <mergeCell ref="AE6:AE7"/>
    <mergeCell ref="K6:K7"/>
    <mergeCell ref="K8:K9"/>
    <mergeCell ref="K10:K11"/>
    <mergeCell ref="K12:K13"/>
    <mergeCell ref="K14:K15"/>
    <mergeCell ref="A14:A15"/>
    <mergeCell ref="A12:A13"/>
    <mergeCell ref="O12:O13"/>
    <mergeCell ref="O14:O15"/>
    <mergeCell ref="O8:O9"/>
    <mergeCell ref="O10:O11"/>
    <mergeCell ref="S8:S9"/>
    <mergeCell ref="S10:S11"/>
    <mergeCell ref="W8:W9"/>
    <mergeCell ref="W10:W11"/>
    <mergeCell ref="AT6:AT7"/>
    <mergeCell ref="AT8:AT9"/>
    <mergeCell ref="AT10:AT11"/>
    <mergeCell ref="AT12:AT13"/>
    <mergeCell ref="AT14:AT15"/>
    <mergeCell ref="AT4:AT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A14:AA15"/>
    <mergeCell ref="P4:R4"/>
    <mergeCell ref="T4:V4"/>
    <mergeCell ref="X4:Z4"/>
    <mergeCell ref="AB4:AD4"/>
    <mergeCell ref="AF4:AH4"/>
    <mergeCell ref="AJ4:AL4"/>
    <mergeCell ref="AN4:AP4"/>
    <mergeCell ref="AM14:AM15"/>
    <mergeCell ref="AI12:AI13"/>
    <mergeCell ref="AI14:AI15"/>
    <mergeCell ref="AA8:AA9"/>
    <mergeCell ref="AA10:AA11"/>
    <mergeCell ref="AE8:AE9"/>
    <mergeCell ref="AE10:AE11"/>
    <mergeCell ref="AM12:AM13"/>
  </mergeCells>
  <pageMargins left="0.7" right="0.7" top="0.75" bottom="0.75" header="0.3" footer="0.3"/>
  <pageSetup paperSize="9" scale="43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26"/>
  <sheetViews>
    <sheetView zoomScale="80" zoomScaleNormal="80" workbookViewId="0">
      <selection activeCell="H38" sqref="H38"/>
    </sheetView>
  </sheetViews>
  <sheetFormatPr defaultRowHeight="15" x14ac:dyDescent="0.25"/>
  <cols>
    <col min="1" max="1" width="4" customWidth="1"/>
    <col min="2" max="2" width="26.85546875" bestFit="1" customWidth="1"/>
    <col min="3" max="3" width="30.28515625" customWidth="1"/>
    <col min="4" max="4" width="6.140625" customWidth="1"/>
    <col min="5" max="5" width="6.28515625" customWidth="1"/>
    <col min="6" max="63" width="5.85546875" customWidth="1"/>
    <col min="64" max="65" width="6.85546875" customWidth="1"/>
    <col min="66" max="66" width="7.7109375" bestFit="1" customWidth="1"/>
    <col min="67" max="67" width="6.85546875" customWidth="1"/>
  </cols>
  <sheetData>
    <row r="1" spans="1:93" ht="17.25" customHeight="1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93" ht="17.25" customHeight="1" thickBot="1" x14ac:dyDescent="0.4">
      <c r="A2" s="11"/>
      <c r="B2" s="11"/>
      <c r="C2" s="11"/>
      <c r="D2" s="21"/>
      <c r="E2" s="388" t="s">
        <v>24</v>
      </c>
      <c r="F2" s="389"/>
      <c r="G2" s="389"/>
      <c r="H2" s="389"/>
      <c r="I2" s="389"/>
      <c r="J2" s="389"/>
      <c r="K2" s="390"/>
      <c r="L2" s="22"/>
      <c r="M2" s="22"/>
      <c r="N2" s="22"/>
      <c r="O2" s="22"/>
      <c r="P2" s="22"/>
      <c r="Q2" s="22"/>
      <c r="R2" s="22"/>
      <c r="S2" s="22"/>
      <c r="T2" s="22"/>
      <c r="U2" s="11"/>
      <c r="V2" s="11"/>
      <c r="W2" s="11"/>
    </row>
    <row r="3" spans="1:93" ht="17.25" customHeight="1" thickBot="1" x14ac:dyDescent="0.4">
      <c r="A3" s="11"/>
      <c r="B3" s="11"/>
      <c r="C3" s="11"/>
      <c r="D3" s="21"/>
      <c r="E3" s="93"/>
      <c r="F3" s="45"/>
      <c r="G3" s="45"/>
      <c r="H3" s="45"/>
      <c r="I3" s="45"/>
      <c r="J3" s="45"/>
      <c r="K3" s="45"/>
      <c r="L3" s="22"/>
      <c r="M3" s="22"/>
      <c r="N3" s="22"/>
      <c r="O3" s="22"/>
      <c r="P3" s="22"/>
      <c r="Q3" s="22"/>
      <c r="R3" s="22"/>
      <c r="S3" s="22"/>
      <c r="T3" s="22"/>
      <c r="U3" s="11"/>
      <c r="V3" s="11"/>
      <c r="W3" s="11"/>
    </row>
    <row r="4" spans="1:93" x14ac:dyDescent="0.25">
      <c r="A4" s="281" t="s">
        <v>0</v>
      </c>
      <c r="B4" s="281" t="s">
        <v>1</v>
      </c>
      <c r="C4" s="281" t="s">
        <v>2</v>
      </c>
      <c r="D4" s="429" t="s">
        <v>46</v>
      </c>
      <c r="E4" s="430"/>
      <c r="F4" s="431"/>
      <c r="G4" s="432" t="s">
        <v>18</v>
      </c>
      <c r="H4" s="429" t="s">
        <v>50</v>
      </c>
      <c r="I4" s="430"/>
      <c r="J4" s="431"/>
      <c r="K4" s="432" t="s">
        <v>18</v>
      </c>
      <c r="L4" s="429" t="s">
        <v>47</v>
      </c>
      <c r="M4" s="430"/>
      <c r="N4" s="431"/>
      <c r="O4" s="432" t="s">
        <v>18</v>
      </c>
      <c r="P4" s="429" t="s">
        <v>48</v>
      </c>
      <c r="Q4" s="430"/>
      <c r="R4" s="431"/>
      <c r="S4" s="432" t="s">
        <v>18</v>
      </c>
      <c r="T4" s="429" t="s">
        <v>49</v>
      </c>
      <c r="U4" s="430"/>
      <c r="V4" s="431"/>
      <c r="W4" s="432" t="s">
        <v>18</v>
      </c>
      <c r="X4" s="429" t="s">
        <v>51</v>
      </c>
      <c r="Y4" s="430"/>
      <c r="Z4" s="431"/>
      <c r="AA4" s="432" t="s">
        <v>18</v>
      </c>
      <c r="AB4" s="429" t="s">
        <v>52</v>
      </c>
      <c r="AC4" s="430"/>
      <c r="AD4" s="431"/>
      <c r="AE4" s="432" t="s">
        <v>18</v>
      </c>
      <c r="AF4" s="429" t="s">
        <v>53</v>
      </c>
      <c r="AG4" s="430"/>
      <c r="AH4" s="431"/>
      <c r="AI4" s="432" t="s">
        <v>18</v>
      </c>
      <c r="AJ4" s="429" t="s">
        <v>54</v>
      </c>
      <c r="AK4" s="430"/>
      <c r="AL4" s="431"/>
      <c r="AM4" s="432" t="s">
        <v>18</v>
      </c>
      <c r="AN4" s="429" t="s">
        <v>55</v>
      </c>
      <c r="AO4" s="430"/>
      <c r="AP4" s="431"/>
      <c r="AQ4" s="432" t="s">
        <v>18</v>
      </c>
      <c r="AR4" s="429" t="s">
        <v>56</v>
      </c>
      <c r="AS4" s="430"/>
      <c r="AT4" s="431"/>
      <c r="AU4" s="432" t="s">
        <v>18</v>
      </c>
      <c r="AV4" s="429" t="s">
        <v>57</v>
      </c>
      <c r="AW4" s="430"/>
      <c r="AX4" s="431"/>
      <c r="AY4" s="432" t="s">
        <v>18</v>
      </c>
      <c r="AZ4" s="429" t="s">
        <v>58</v>
      </c>
      <c r="BA4" s="430"/>
      <c r="BB4" s="431"/>
      <c r="BC4" s="432" t="s">
        <v>18</v>
      </c>
      <c r="BD4" s="429" t="s">
        <v>59</v>
      </c>
      <c r="BE4" s="430"/>
      <c r="BF4" s="431"/>
      <c r="BG4" s="432" t="s">
        <v>18</v>
      </c>
      <c r="BH4" s="429" t="s">
        <v>60</v>
      </c>
      <c r="BI4" s="430"/>
      <c r="BJ4" s="431"/>
      <c r="BK4" s="432" t="s">
        <v>18</v>
      </c>
      <c r="BL4" s="303" t="s">
        <v>31</v>
      </c>
      <c r="BM4" s="303" t="s">
        <v>32</v>
      </c>
      <c r="BN4" s="281" t="s">
        <v>8</v>
      </c>
      <c r="BO4" s="303" t="s">
        <v>14</v>
      </c>
    </row>
    <row r="5" spans="1:93" ht="15.75" thickBot="1" x14ac:dyDescent="0.3">
      <c r="A5" s="440"/>
      <c r="B5" s="440"/>
      <c r="C5" s="440"/>
      <c r="D5" s="94" t="s">
        <v>33</v>
      </c>
      <c r="E5" s="95" t="s">
        <v>34</v>
      </c>
      <c r="F5" s="96" t="s">
        <v>35</v>
      </c>
      <c r="G5" s="433"/>
      <c r="H5" s="94" t="s">
        <v>33</v>
      </c>
      <c r="I5" s="95" t="s">
        <v>34</v>
      </c>
      <c r="J5" s="96" t="s">
        <v>35</v>
      </c>
      <c r="K5" s="433"/>
      <c r="L5" s="94" t="s">
        <v>33</v>
      </c>
      <c r="M5" s="95" t="s">
        <v>34</v>
      </c>
      <c r="N5" s="96" t="s">
        <v>35</v>
      </c>
      <c r="O5" s="433"/>
      <c r="P5" s="94" t="s">
        <v>33</v>
      </c>
      <c r="Q5" s="95" t="s">
        <v>34</v>
      </c>
      <c r="R5" s="96" t="s">
        <v>35</v>
      </c>
      <c r="S5" s="433"/>
      <c r="T5" s="94" t="s">
        <v>33</v>
      </c>
      <c r="U5" s="95" t="s">
        <v>34</v>
      </c>
      <c r="V5" s="96" t="s">
        <v>35</v>
      </c>
      <c r="W5" s="433"/>
      <c r="X5" s="94" t="s">
        <v>33</v>
      </c>
      <c r="Y5" s="95" t="s">
        <v>34</v>
      </c>
      <c r="Z5" s="96" t="s">
        <v>35</v>
      </c>
      <c r="AA5" s="433"/>
      <c r="AB5" s="94" t="s">
        <v>33</v>
      </c>
      <c r="AC5" s="95" t="s">
        <v>34</v>
      </c>
      <c r="AD5" s="96" t="s">
        <v>35</v>
      </c>
      <c r="AE5" s="433"/>
      <c r="AF5" s="94" t="s">
        <v>33</v>
      </c>
      <c r="AG5" s="95" t="s">
        <v>34</v>
      </c>
      <c r="AH5" s="96" t="s">
        <v>35</v>
      </c>
      <c r="AI5" s="433"/>
      <c r="AJ5" s="94" t="s">
        <v>33</v>
      </c>
      <c r="AK5" s="95" t="s">
        <v>34</v>
      </c>
      <c r="AL5" s="96" t="s">
        <v>35</v>
      </c>
      <c r="AM5" s="433"/>
      <c r="AN5" s="94" t="s">
        <v>33</v>
      </c>
      <c r="AO5" s="95" t="s">
        <v>34</v>
      </c>
      <c r="AP5" s="96" t="s">
        <v>35</v>
      </c>
      <c r="AQ5" s="433"/>
      <c r="AR5" s="94" t="s">
        <v>33</v>
      </c>
      <c r="AS5" s="95" t="s">
        <v>34</v>
      </c>
      <c r="AT5" s="96" t="s">
        <v>35</v>
      </c>
      <c r="AU5" s="433"/>
      <c r="AV5" s="94" t="s">
        <v>33</v>
      </c>
      <c r="AW5" s="95" t="s">
        <v>34</v>
      </c>
      <c r="AX5" s="96" t="s">
        <v>35</v>
      </c>
      <c r="AY5" s="433"/>
      <c r="AZ5" s="94" t="s">
        <v>33</v>
      </c>
      <c r="BA5" s="95" t="s">
        <v>34</v>
      </c>
      <c r="BB5" s="96" t="s">
        <v>35</v>
      </c>
      <c r="BC5" s="433"/>
      <c r="BD5" s="94" t="s">
        <v>33</v>
      </c>
      <c r="BE5" s="95" t="s">
        <v>34</v>
      </c>
      <c r="BF5" s="96" t="s">
        <v>35</v>
      </c>
      <c r="BG5" s="433"/>
      <c r="BH5" s="94" t="s">
        <v>33</v>
      </c>
      <c r="BI5" s="95" t="s">
        <v>34</v>
      </c>
      <c r="BJ5" s="96" t="s">
        <v>35</v>
      </c>
      <c r="BK5" s="433"/>
      <c r="BL5" s="305"/>
      <c r="BM5" s="305"/>
      <c r="BN5" s="282"/>
      <c r="BO5" s="305"/>
    </row>
    <row r="6" spans="1:93" s="55" customFormat="1" ht="15" customHeight="1" x14ac:dyDescent="0.25">
      <c r="A6" s="281">
        <v>1</v>
      </c>
      <c r="B6" s="656" t="s">
        <v>86</v>
      </c>
      <c r="C6" s="657" t="s">
        <v>88</v>
      </c>
      <c r="D6" s="161">
        <v>8</v>
      </c>
      <c r="E6" s="162">
        <v>4</v>
      </c>
      <c r="F6" s="207">
        <v>0</v>
      </c>
      <c r="G6" s="434">
        <f>D7</f>
        <v>12</v>
      </c>
      <c r="H6" s="163">
        <v>10</v>
      </c>
      <c r="I6" s="162">
        <v>0</v>
      </c>
      <c r="J6" s="162">
        <v>6</v>
      </c>
      <c r="K6" s="434">
        <f>SUM(G6,H7)</f>
        <v>28</v>
      </c>
      <c r="L6" s="163">
        <v>10</v>
      </c>
      <c r="M6" s="162">
        <v>8</v>
      </c>
      <c r="N6" s="162">
        <v>6</v>
      </c>
      <c r="O6" s="434">
        <f>SUM(K6,L7)</f>
        <v>52</v>
      </c>
      <c r="P6" s="163">
        <v>8</v>
      </c>
      <c r="Q6" s="162">
        <v>0</v>
      </c>
      <c r="R6" s="207">
        <v>10</v>
      </c>
      <c r="S6" s="434">
        <f>SUM(O6,P7)</f>
        <v>70</v>
      </c>
      <c r="T6" s="163">
        <v>8</v>
      </c>
      <c r="U6" s="162">
        <v>0</v>
      </c>
      <c r="V6" s="162">
        <v>6</v>
      </c>
      <c r="W6" s="434">
        <f>SUM(S6,T7)</f>
        <v>84</v>
      </c>
      <c r="X6" s="161">
        <v>8</v>
      </c>
      <c r="Y6" s="162">
        <v>10</v>
      </c>
      <c r="Z6" s="207">
        <v>6</v>
      </c>
      <c r="AA6" s="434">
        <f>SUM(W6,X7)</f>
        <v>108</v>
      </c>
      <c r="AB6" s="163">
        <v>0</v>
      </c>
      <c r="AC6" s="162">
        <v>0</v>
      </c>
      <c r="AD6" s="162">
        <v>8</v>
      </c>
      <c r="AE6" s="434">
        <f>SUM(AA6,AB7)</f>
        <v>116</v>
      </c>
      <c r="AF6" s="163">
        <v>0</v>
      </c>
      <c r="AG6" s="162">
        <v>0</v>
      </c>
      <c r="AH6" s="162">
        <v>0</v>
      </c>
      <c r="AI6" s="434">
        <f>SUM(AE6,AF7)</f>
        <v>116</v>
      </c>
      <c r="AJ6" s="163">
        <v>0</v>
      </c>
      <c r="AK6" s="162">
        <v>4</v>
      </c>
      <c r="AL6" s="207">
        <v>6</v>
      </c>
      <c r="AM6" s="434">
        <f>SUM(AI6,AJ7)</f>
        <v>126</v>
      </c>
      <c r="AN6" s="163">
        <v>10</v>
      </c>
      <c r="AO6" s="162">
        <v>8</v>
      </c>
      <c r="AP6" s="162">
        <v>0</v>
      </c>
      <c r="AQ6" s="434">
        <f>SUM(AM6,AN7)</f>
        <v>144</v>
      </c>
      <c r="AR6" s="161">
        <v>0</v>
      </c>
      <c r="AS6" s="162">
        <v>6</v>
      </c>
      <c r="AT6" s="207">
        <v>6</v>
      </c>
      <c r="AU6" s="434">
        <f>SUM(AQ6,AR7)</f>
        <v>156</v>
      </c>
      <c r="AV6" s="163">
        <v>6</v>
      </c>
      <c r="AW6" s="162">
        <v>0</v>
      </c>
      <c r="AX6" s="162">
        <v>8</v>
      </c>
      <c r="AY6" s="434">
        <f>SUM(AU6,AV7)</f>
        <v>170</v>
      </c>
      <c r="AZ6" s="163">
        <v>6</v>
      </c>
      <c r="BA6" s="162">
        <v>0</v>
      </c>
      <c r="BB6" s="162">
        <v>6</v>
      </c>
      <c r="BC6" s="434">
        <f>SUM(AY6,AZ7)</f>
        <v>182</v>
      </c>
      <c r="BD6" s="163">
        <v>0</v>
      </c>
      <c r="BE6" s="162">
        <v>0</v>
      </c>
      <c r="BF6" s="207">
        <v>8</v>
      </c>
      <c r="BG6" s="434">
        <f>SUM(BC6,BD7)</f>
        <v>190</v>
      </c>
      <c r="BH6" s="163">
        <v>0</v>
      </c>
      <c r="BI6" s="162">
        <v>0</v>
      </c>
      <c r="BJ6" s="162">
        <v>8</v>
      </c>
      <c r="BK6" s="434">
        <f>SUM(BG6,BH7)</f>
        <v>198</v>
      </c>
      <c r="BL6" s="368">
        <f>COUNTIF(D6:F6,"=10")+COUNTIF(H6:J6,"=10")+COUNTIF(L6:N6,"=10")+COUNTIF(P6:R6,"=10")+COUNTIF(T6:V6,"=10")+COUNTIF(X6:Z6,"=10")+COUNTIF(AB6:AD6,"=10")+COUNTIF(AF6:AH6,"=10")+COUNTIF(AJ6:AL6,"=10")+COUNTIF(AN6:AP6,"=10")+COUNTIF(AR6:AT6,"=10")+COUNTIF(AV6:AX6,"=10")+COUNTIF(AZ6:BB6,"=10")+COUNTIF(BD6:BF6,"=10")+COUNTIF(BH6:BJ6,"=10")</f>
        <v>5</v>
      </c>
      <c r="BM6" s="368">
        <f>COUNTIF(D6:F6,"=8")+COUNTIF(H6:J6,"=8")+COUNTIF(L6:N6,"=8")+COUNTIF(P6:R6,"=8")+COUNTIF(T6:V6,"=8")+COUNTIF(X6:Z6,"=8")+COUNTIF(AB6:AD6,"=8")+COUNTIF(AF6:AH6,"=8")+COUNTIF(AJ6:AL6,"=8")+COUNTIF(AN6:AP6,"=8")+COUNTIF(AR6:AT6,"=8")+COUNTIF(AV6:AX6,"=8")+COUNTIF(AZ6:BB6,"=8")+COUNTIF(BD6:BF6,"=8")+COUNTIF(BH6:BJ6,"=8")</f>
        <v>10</v>
      </c>
      <c r="BN6" s="281">
        <f>SUM(BH7,BD7,AZ7,AV7,AR7,AN7,AJ7,AF7,AB7,X7,T7,P7,L7,H7,D7)</f>
        <v>198</v>
      </c>
      <c r="BO6" s="303">
        <v>4</v>
      </c>
    </row>
    <row r="7" spans="1:93" s="55" customFormat="1" ht="15" customHeight="1" x14ac:dyDescent="0.25">
      <c r="A7" s="395"/>
      <c r="B7" s="658"/>
      <c r="C7" s="659"/>
      <c r="D7" s="416">
        <f>SUM(D6:F6)</f>
        <v>12</v>
      </c>
      <c r="E7" s="417"/>
      <c r="F7" s="418"/>
      <c r="G7" s="415"/>
      <c r="H7" s="416">
        <f>SUM(H6:J6)</f>
        <v>16</v>
      </c>
      <c r="I7" s="417"/>
      <c r="J7" s="418"/>
      <c r="K7" s="415"/>
      <c r="L7" s="416">
        <f>SUM(L6:N6)</f>
        <v>24</v>
      </c>
      <c r="M7" s="417"/>
      <c r="N7" s="418"/>
      <c r="O7" s="415"/>
      <c r="P7" s="416">
        <f>SUM(P6:R6)</f>
        <v>18</v>
      </c>
      <c r="Q7" s="417"/>
      <c r="R7" s="418"/>
      <c r="S7" s="415"/>
      <c r="T7" s="416">
        <f>SUM(T6:V6)</f>
        <v>14</v>
      </c>
      <c r="U7" s="417"/>
      <c r="V7" s="418"/>
      <c r="W7" s="415"/>
      <c r="X7" s="416">
        <f>SUM(X6:Z6)</f>
        <v>24</v>
      </c>
      <c r="Y7" s="417"/>
      <c r="Z7" s="418"/>
      <c r="AA7" s="415"/>
      <c r="AB7" s="416">
        <f>SUM(AB6:AD6)</f>
        <v>8</v>
      </c>
      <c r="AC7" s="417"/>
      <c r="AD7" s="418"/>
      <c r="AE7" s="415"/>
      <c r="AF7" s="416">
        <f>SUM(AF6:AH6)</f>
        <v>0</v>
      </c>
      <c r="AG7" s="417"/>
      <c r="AH7" s="418"/>
      <c r="AI7" s="415"/>
      <c r="AJ7" s="416">
        <f>SUM(AJ6:AL6)</f>
        <v>10</v>
      </c>
      <c r="AK7" s="417"/>
      <c r="AL7" s="418"/>
      <c r="AM7" s="415"/>
      <c r="AN7" s="416">
        <f>SUM(AN6:AP6)</f>
        <v>18</v>
      </c>
      <c r="AO7" s="417"/>
      <c r="AP7" s="418"/>
      <c r="AQ7" s="415"/>
      <c r="AR7" s="416">
        <f>SUM(AR6:AT6)</f>
        <v>12</v>
      </c>
      <c r="AS7" s="417"/>
      <c r="AT7" s="418"/>
      <c r="AU7" s="415"/>
      <c r="AV7" s="416">
        <f>SUM(AV6:AX6)</f>
        <v>14</v>
      </c>
      <c r="AW7" s="417"/>
      <c r="AX7" s="418"/>
      <c r="AY7" s="415"/>
      <c r="AZ7" s="416">
        <f>SUM(AZ6:BB6)</f>
        <v>12</v>
      </c>
      <c r="BA7" s="417"/>
      <c r="BB7" s="418"/>
      <c r="BC7" s="415"/>
      <c r="BD7" s="416">
        <f>SUM(BD6:BF6)</f>
        <v>8</v>
      </c>
      <c r="BE7" s="417"/>
      <c r="BF7" s="418"/>
      <c r="BG7" s="415"/>
      <c r="BH7" s="416">
        <f>SUM(BH6:BJ6)</f>
        <v>8</v>
      </c>
      <c r="BI7" s="417"/>
      <c r="BJ7" s="418"/>
      <c r="BK7" s="415"/>
      <c r="BL7" s="393"/>
      <c r="BM7" s="393"/>
      <c r="BN7" s="395"/>
      <c r="BO7" s="397"/>
    </row>
    <row r="8" spans="1:93" s="55" customFormat="1" x14ac:dyDescent="0.25">
      <c r="A8" s="394">
        <v>2</v>
      </c>
      <c r="B8" s="660" t="s">
        <v>103</v>
      </c>
      <c r="C8" s="661" t="s">
        <v>40</v>
      </c>
      <c r="D8" s="108">
        <v>4</v>
      </c>
      <c r="E8" s="107">
        <v>6</v>
      </c>
      <c r="F8" s="101">
        <v>0</v>
      </c>
      <c r="G8" s="414">
        <f t="shared" ref="G8" si="0">D9</f>
        <v>10</v>
      </c>
      <c r="H8" s="108">
        <v>6</v>
      </c>
      <c r="I8" s="107">
        <v>4</v>
      </c>
      <c r="J8" s="107">
        <v>10</v>
      </c>
      <c r="K8" s="414">
        <f t="shared" ref="K8" si="1">SUM(G8,H9)</f>
        <v>30</v>
      </c>
      <c r="L8" s="108">
        <v>0</v>
      </c>
      <c r="M8" s="107">
        <v>6</v>
      </c>
      <c r="N8" s="107">
        <v>8</v>
      </c>
      <c r="O8" s="414">
        <f t="shared" ref="O8" si="2">SUM(K8,L9)</f>
        <v>44</v>
      </c>
      <c r="P8" s="108">
        <v>6</v>
      </c>
      <c r="Q8" s="107">
        <v>4</v>
      </c>
      <c r="R8" s="107">
        <v>10</v>
      </c>
      <c r="S8" s="414">
        <f t="shared" ref="S8" si="3">SUM(O8,P9)</f>
        <v>64</v>
      </c>
      <c r="T8" s="108">
        <v>0</v>
      </c>
      <c r="U8" s="107">
        <v>0</v>
      </c>
      <c r="V8" s="107">
        <v>0</v>
      </c>
      <c r="W8" s="414">
        <f t="shared" ref="W8" si="4">SUM(S8,T9)</f>
        <v>64</v>
      </c>
      <c r="X8" s="204">
        <v>10</v>
      </c>
      <c r="Y8" s="107">
        <v>6</v>
      </c>
      <c r="Z8" s="101">
        <v>6</v>
      </c>
      <c r="AA8" s="414">
        <f t="shared" ref="AA8" si="5">SUM(W8,X9)</f>
        <v>86</v>
      </c>
      <c r="AB8" s="108">
        <v>6</v>
      </c>
      <c r="AC8" s="107">
        <v>0</v>
      </c>
      <c r="AD8" s="107">
        <v>0</v>
      </c>
      <c r="AE8" s="414">
        <f t="shared" ref="AE8" si="6">SUM(AA8,AB9)</f>
        <v>92</v>
      </c>
      <c r="AF8" s="108">
        <v>4</v>
      </c>
      <c r="AG8" s="107">
        <v>0</v>
      </c>
      <c r="AH8" s="107">
        <v>0</v>
      </c>
      <c r="AI8" s="414">
        <f t="shared" ref="AI8" si="7">SUM(AE8,AF9)</f>
        <v>96</v>
      </c>
      <c r="AJ8" s="108">
        <v>10</v>
      </c>
      <c r="AK8" s="107">
        <v>0</v>
      </c>
      <c r="AL8" s="107">
        <v>0</v>
      </c>
      <c r="AM8" s="414">
        <f t="shared" ref="AM8" si="8">SUM(AI8,AJ9)</f>
        <v>106</v>
      </c>
      <c r="AN8" s="108">
        <v>0</v>
      </c>
      <c r="AO8" s="107">
        <v>0</v>
      </c>
      <c r="AP8" s="107">
        <v>4</v>
      </c>
      <c r="AQ8" s="414">
        <f t="shared" ref="AQ8" si="9">SUM(AM8,AN9)</f>
        <v>110</v>
      </c>
      <c r="AR8" s="204">
        <v>0</v>
      </c>
      <c r="AS8" s="107">
        <v>0</v>
      </c>
      <c r="AT8" s="101">
        <v>0</v>
      </c>
      <c r="AU8" s="414">
        <f t="shared" ref="AU8" si="10">SUM(AQ8,AR9)</f>
        <v>110</v>
      </c>
      <c r="AV8" s="108">
        <v>8</v>
      </c>
      <c r="AW8" s="107">
        <v>0</v>
      </c>
      <c r="AX8" s="107">
        <v>0</v>
      </c>
      <c r="AY8" s="414">
        <f t="shared" ref="AY8" si="11">SUM(AU8,AV9)</f>
        <v>118</v>
      </c>
      <c r="AZ8" s="108">
        <v>4</v>
      </c>
      <c r="BA8" s="107">
        <v>0</v>
      </c>
      <c r="BB8" s="107">
        <v>8</v>
      </c>
      <c r="BC8" s="414">
        <f t="shared" ref="BC8" si="12">SUM(AY8,AZ9)</f>
        <v>130</v>
      </c>
      <c r="BD8" s="108">
        <v>8</v>
      </c>
      <c r="BE8" s="107">
        <v>8</v>
      </c>
      <c r="BF8" s="107">
        <v>8</v>
      </c>
      <c r="BG8" s="414">
        <f t="shared" ref="BG8" si="13">SUM(BC8,BD9)</f>
        <v>154</v>
      </c>
      <c r="BH8" s="108">
        <v>10</v>
      </c>
      <c r="BI8" s="107">
        <v>6</v>
      </c>
      <c r="BJ8" s="107">
        <v>0</v>
      </c>
      <c r="BK8" s="414">
        <f t="shared" ref="BK8" si="14">SUM(BG8,BH9)</f>
        <v>170</v>
      </c>
      <c r="BL8" s="392">
        <f t="shared" ref="BL8" si="15">COUNTIF(D8:F8,"=10")+COUNTIF(H8:J8,"=10")+COUNTIF(L8:N8,"=10")+COUNTIF(P8:R8,"=10")+COUNTIF(T8:V8,"=10")+COUNTIF(X8:Z8,"=10")+COUNTIF(AB8:AD8,"=10")+COUNTIF(AF8:AH8,"=10")+COUNTIF(AJ8:AL8,"=10")+COUNTIF(AN8:AP8,"=10")+COUNTIF(AR8:AT8,"=10")+COUNTIF(AV8:AX8,"=10")+COUNTIF(AZ8:BB8,"=10")+COUNTIF(BD8:BF8,"=10")+COUNTIF(BH8:BJ8,"=10")</f>
        <v>5</v>
      </c>
      <c r="BM8" s="392">
        <f t="shared" ref="BM8" si="16">COUNTIF(D8:F8,"=8")+COUNTIF(H8:J8,"=8")+COUNTIF(L8:N8,"=8")+COUNTIF(P8:R8,"=8")+COUNTIF(T8:V8,"=8")+COUNTIF(X8:Z8,"=8")+COUNTIF(AB8:AD8,"=8")+COUNTIF(AF8:AH8,"=8")+COUNTIF(AJ8:AL8,"=8")+COUNTIF(AN8:AP8,"=8")+COUNTIF(AR8:AT8,"=8")+COUNTIF(AV8:AX8,"=8")+COUNTIF(AZ8:BB8,"=8")+COUNTIF(BD8:BF8,"=8")+COUNTIF(BH8:BJ8,"=8")</f>
        <v>6</v>
      </c>
      <c r="BN8" s="394">
        <f t="shared" ref="BN8" si="17">SUM(BH9,BD9,AZ9,AV9,AR9,AN9,AJ9,AF9,AB9,X9,T9,P9,L9,H9,D9)</f>
        <v>170</v>
      </c>
      <c r="BO8" s="396">
        <v>7</v>
      </c>
    </row>
    <row r="9" spans="1:93" s="55" customFormat="1" x14ac:dyDescent="0.25">
      <c r="A9" s="395"/>
      <c r="B9" s="658"/>
      <c r="C9" s="659"/>
      <c r="D9" s="416">
        <f>SUM(D8:F8)</f>
        <v>10</v>
      </c>
      <c r="E9" s="417"/>
      <c r="F9" s="418"/>
      <c r="G9" s="415"/>
      <c r="H9" s="416">
        <f>SUM(H8:J8)</f>
        <v>20</v>
      </c>
      <c r="I9" s="417"/>
      <c r="J9" s="418"/>
      <c r="K9" s="415"/>
      <c r="L9" s="416">
        <f>SUM(L8:N8)</f>
        <v>14</v>
      </c>
      <c r="M9" s="417"/>
      <c r="N9" s="418"/>
      <c r="O9" s="415"/>
      <c r="P9" s="416">
        <f>SUM(P8:R8)</f>
        <v>20</v>
      </c>
      <c r="Q9" s="417"/>
      <c r="R9" s="418"/>
      <c r="S9" s="415"/>
      <c r="T9" s="416">
        <f>SUM(T8:V8)</f>
        <v>0</v>
      </c>
      <c r="U9" s="417"/>
      <c r="V9" s="418"/>
      <c r="W9" s="415"/>
      <c r="X9" s="416">
        <f>SUM(X8:Z8)</f>
        <v>22</v>
      </c>
      <c r="Y9" s="417"/>
      <c r="Z9" s="418"/>
      <c r="AA9" s="415"/>
      <c r="AB9" s="416">
        <f>SUM(AB8:AD8)</f>
        <v>6</v>
      </c>
      <c r="AC9" s="417"/>
      <c r="AD9" s="418"/>
      <c r="AE9" s="415"/>
      <c r="AF9" s="416">
        <f>SUM(AF8:AH8)</f>
        <v>4</v>
      </c>
      <c r="AG9" s="417"/>
      <c r="AH9" s="418"/>
      <c r="AI9" s="415"/>
      <c r="AJ9" s="416">
        <f>SUM(AJ8:AL8)</f>
        <v>10</v>
      </c>
      <c r="AK9" s="417"/>
      <c r="AL9" s="418"/>
      <c r="AM9" s="415"/>
      <c r="AN9" s="416">
        <f>SUM(AN8:AP8)</f>
        <v>4</v>
      </c>
      <c r="AO9" s="417"/>
      <c r="AP9" s="418"/>
      <c r="AQ9" s="415"/>
      <c r="AR9" s="416">
        <f>SUM(AR8:AT8)</f>
        <v>0</v>
      </c>
      <c r="AS9" s="417"/>
      <c r="AT9" s="418"/>
      <c r="AU9" s="415"/>
      <c r="AV9" s="416">
        <f>SUM(AV8:AX8)</f>
        <v>8</v>
      </c>
      <c r="AW9" s="417"/>
      <c r="AX9" s="418"/>
      <c r="AY9" s="415"/>
      <c r="AZ9" s="416">
        <f>SUM(AZ8:BB8)</f>
        <v>12</v>
      </c>
      <c r="BA9" s="417"/>
      <c r="BB9" s="418"/>
      <c r="BC9" s="415"/>
      <c r="BD9" s="416">
        <f>SUM(BD8:BF8)</f>
        <v>24</v>
      </c>
      <c r="BE9" s="417"/>
      <c r="BF9" s="418"/>
      <c r="BG9" s="415"/>
      <c r="BH9" s="416">
        <f>SUM(BH8:BJ8)</f>
        <v>16</v>
      </c>
      <c r="BI9" s="417"/>
      <c r="BJ9" s="418"/>
      <c r="BK9" s="415"/>
      <c r="BL9" s="393"/>
      <c r="BM9" s="393"/>
      <c r="BN9" s="395"/>
      <c r="BO9" s="397"/>
    </row>
    <row r="10" spans="1:93" s="55" customFormat="1" ht="15" customHeight="1" x14ac:dyDescent="0.25">
      <c r="A10" s="394">
        <v>3</v>
      </c>
      <c r="B10" s="660" t="s">
        <v>93</v>
      </c>
      <c r="C10" s="661" t="s">
        <v>36</v>
      </c>
      <c r="D10" s="102">
        <v>0</v>
      </c>
      <c r="E10" s="103">
        <v>0</v>
      </c>
      <c r="F10" s="100">
        <v>0</v>
      </c>
      <c r="G10" s="414">
        <f t="shared" ref="G10" si="18">D11</f>
        <v>0</v>
      </c>
      <c r="H10" s="104">
        <v>6</v>
      </c>
      <c r="I10" s="103">
        <v>6</v>
      </c>
      <c r="J10" s="103">
        <v>0</v>
      </c>
      <c r="K10" s="414">
        <f t="shared" ref="K10" si="19">SUM(G10,H11)</f>
        <v>12</v>
      </c>
      <c r="L10" s="104">
        <v>0</v>
      </c>
      <c r="M10" s="103">
        <v>8</v>
      </c>
      <c r="N10" s="103">
        <v>6</v>
      </c>
      <c r="O10" s="414">
        <f t="shared" ref="O10" si="20">SUM(K10,L11)</f>
        <v>26</v>
      </c>
      <c r="P10" s="104">
        <v>10</v>
      </c>
      <c r="Q10" s="103">
        <v>0</v>
      </c>
      <c r="R10" s="100">
        <v>0</v>
      </c>
      <c r="S10" s="414">
        <f t="shared" ref="S10" si="21">SUM(O10,P11)</f>
        <v>36</v>
      </c>
      <c r="T10" s="104">
        <v>0</v>
      </c>
      <c r="U10" s="103">
        <v>4</v>
      </c>
      <c r="V10" s="103">
        <v>4</v>
      </c>
      <c r="W10" s="414">
        <f t="shared" ref="W10" si="22">SUM(S10,T11)</f>
        <v>44</v>
      </c>
      <c r="X10" s="102">
        <v>0</v>
      </c>
      <c r="Y10" s="103">
        <v>6</v>
      </c>
      <c r="Z10" s="100">
        <v>6</v>
      </c>
      <c r="AA10" s="414">
        <f t="shared" ref="AA10" si="23">SUM(W10,X11)</f>
        <v>56</v>
      </c>
      <c r="AB10" s="104">
        <v>0</v>
      </c>
      <c r="AC10" s="103">
        <v>0</v>
      </c>
      <c r="AD10" s="103">
        <v>0</v>
      </c>
      <c r="AE10" s="414">
        <f t="shared" ref="AE10" si="24">SUM(AA10,AB11)</f>
        <v>56</v>
      </c>
      <c r="AF10" s="104">
        <v>0</v>
      </c>
      <c r="AG10" s="103">
        <v>0</v>
      </c>
      <c r="AH10" s="103">
        <v>0</v>
      </c>
      <c r="AI10" s="414">
        <f t="shared" ref="AI10" si="25">SUM(AE10,AF11)</f>
        <v>56</v>
      </c>
      <c r="AJ10" s="104">
        <v>6</v>
      </c>
      <c r="AK10" s="103">
        <v>0</v>
      </c>
      <c r="AL10" s="100">
        <v>0</v>
      </c>
      <c r="AM10" s="414">
        <f t="shared" ref="AM10" si="26">SUM(AI10,AJ11)</f>
        <v>62</v>
      </c>
      <c r="AN10" s="104">
        <v>6</v>
      </c>
      <c r="AO10" s="103">
        <v>0</v>
      </c>
      <c r="AP10" s="103">
        <v>0</v>
      </c>
      <c r="AQ10" s="414">
        <f t="shared" ref="AQ10" si="27">SUM(AM10,AN11)</f>
        <v>68</v>
      </c>
      <c r="AR10" s="102">
        <v>4</v>
      </c>
      <c r="AS10" s="103">
        <v>6</v>
      </c>
      <c r="AT10" s="100">
        <v>10</v>
      </c>
      <c r="AU10" s="414">
        <f t="shared" ref="AU10" si="28">SUM(AQ10,AR11)</f>
        <v>88</v>
      </c>
      <c r="AV10" s="104">
        <v>0</v>
      </c>
      <c r="AW10" s="103">
        <v>6</v>
      </c>
      <c r="AX10" s="103">
        <v>4</v>
      </c>
      <c r="AY10" s="414">
        <f t="shared" ref="AY10" si="29">SUM(AU10,AV11)</f>
        <v>98</v>
      </c>
      <c r="AZ10" s="104">
        <v>0</v>
      </c>
      <c r="BA10" s="103">
        <v>8</v>
      </c>
      <c r="BB10" s="103">
        <v>8</v>
      </c>
      <c r="BC10" s="414">
        <f t="shared" ref="BC10" si="30">SUM(AY10,AZ11)</f>
        <v>114</v>
      </c>
      <c r="BD10" s="104">
        <v>6</v>
      </c>
      <c r="BE10" s="103">
        <v>4</v>
      </c>
      <c r="BF10" s="100">
        <v>0</v>
      </c>
      <c r="BG10" s="414">
        <f t="shared" ref="BG10" si="31">SUM(BC10,BD11)</f>
        <v>124</v>
      </c>
      <c r="BH10" s="104">
        <v>6</v>
      </c>
      <c r="BI10" s="103">
        <v>10</v>
      </c>
      <c r="BJ10" s="103">
        <v>10</v>
      </c>
      <c r="BK10" s="414">
        <f t="shared" ref="BK10" si="32">SUM(BG10,BH11)</f>
        <v>150</v>
      </c>
      <c r="BL10" s="392">
        <f t="shared" ref="BL10" si="33">COUNTIF(D10:F10,"=10")+COUNTIF(H10:J10,"=10")+COUNTIF(L10:N10,"=10")+COUNTIF(P10:R10,"=10")+COUNTIF(T10:V10,"=10")+COUNTIF(X10:Z10,"=10")+COUNTIF(AB10:AD10,"=10")+COUNTIF(AF10:AH10,"=10")+COUNTIF(AJ10:AL10,"=10")+COUNTIF(AN10:AP10,"=10")+COUNTIF(AR10:AT10,"=10")+COUNTIF(AV10:AX10,"=10")+COUNTIF(AZ10:BB10,"=10")+COUNTIF(BD10:BF10,"=10")+COUNTIF(BH10:BJ10,"=10")</f>
        <v>4</v>
      </c>
      <c r="BM10" s="392">
        <f t="shared" ref="BM10" si="34">COUNTIF(D10:F10,"=8")+COUNTIF(H10:J10,"=8")+COUNTIF(L10:N10,"=8")+COUNTIF(P10:R10,"=8")+COUNTIF(T10:V10,"=8")+COUNTIF(X10:Z10,"=8")+COUNTIF(AB10:AD10,"=8")+COUNTIF(AF10:AH10,"=8")+COUNTIF(AJ10:AL10,"=8")+COUNTIF(AN10:AP10,"=8")+COUNTIF(AR10:AT10,"=8")+COUNTIF(AV10:AX10,"=8")+COUNTIF(AZ10:BB10,"=8")+COUNTIF(BD10:BF10,"=8")+COUNTIF(BH10:BJ10,"=8")</f>
        <v>3</v>
      </c>
      <c r="BN10" s="394">
        <f t="shared" ref="BN10" si="35">SUM(BH11,BD11,AZ11,AV11,AR11,AN11,AJ11,AF11,AB11,X11,T11,P11,L11,H11,D11)</f>
        <v>150</v>
      </c>
      <c r="BO10" s="396">
        <v>9</v>
      </c>
    </row>
    <row r="11" spans="1:93" s="55" customFormat="1" ht="15" customHeight="1" x14ac:dyDescent="0.25">
      <c r="A11" s="395"/>
      <c r="B11" s="658"/>
      <c r="C11" s="659"/>
      <c r="D11" s="416">
        <f>SUM(D10:F10)</f>
        <v>0</v>
      </c>
      <c r="E11" s="417"/>
      <c r="F11" s="418"/>
      <c r="G11" s="415"/>
      <c r="H11" s="416">
        <f>SUM(H10:J10)</f>
        <v>12</v>
      </c>
      <c r="I11" s="417"/>
      <c r="J11" s="418"/>
      <c r="K11" s="415"/>
      <c r="L11" s="416">
        <f>SUM(L10:N10)</f>
        <v>14</v>
      </c>
      <c r="M11" s="417"/>
      <c r="N11" s="418"/>
      <c r="O11" s="415"/>
      <c r="P11" s="416">
        <f>SUM(P10:R10)</f>
        <v>10</v>
      </c>
      <c r="Q11" s="417"/>
      <c r="R11" s="418"/>
      <c r="S11" s="415"/>
      <c r="T11" s="416">
        <f>SUM(T10:V10)</f>
        <v>8</v>
      </c>
      <c r="U11" s="417"/>
      <c r="V11" s="418"/>
      <c r="W11" s="415"/>
      <c r="X11" s="416">
        <f>SUM(X10:Z10)</f>
        <v>12</v>
      </c>
      <c r="Y11" s="417"/>
      <c r="Z11" s="418"/>
      <c r="AA11" s="415"/>
      <c r="AB11" s="416">
        <f>SUM(AB10:AD10)</f>
        <v>0</v>
      </c>
      <c r="AC11" s="417"/>
      <c r="AD11" s="418"/>
      <c r="AE11" s="415"/>
      <c r="AF11" s="416">
        <f>SUM(AF10:AH10)</f>
        <v>0</v>
      </c>
      <c r="AG11" s="417"/>
      <c r="AH11" s="418"/>
      <c r="AI11" s="415"/>
      <c r="AJ11" s="416">
        <f>SUM(AJ10:AL10)</f>
        <v>6</v>
      </c>
      <c r="AK11" s="417"/>
      <c r="AL11" s="418"/>
      <c r="AM11" s="415"/>
      <c r="AN11" s="416">
        <f>SUM(AN10:AP10)</f>
        <v>6</v>
      </c>
      <c r="AO11" s="417"/>
      <c r="AP11" s="418"/>
      <c r="AQ11" s="415"/>
      <c r="AR11" s="416">
        <f>SUM(AR10:AT10)</f>
        <v>20</v>
      </c>
      <c r="AS11" s="417"/>
      <c r="AT11" s="418"/>
      <c r="AU11" s="415"/>
      <c r="AV11" s="416">
        <f>SUM(AV10:AX10)</f>
        <v>10</v>
      </c>
      <c r="AW11" s="417"/>
      <c r="AX11" s="418"/>
      <c r="AY11" s="415"/>
      <c r="AZ11" s="416">
        <f>SUM(AZ10:BB10)</f>
        <v>16</v>
      </c>
      <c r="BA11" s="417"/>
      <c r="BB11" s="418"/>
      <c r="BC11" s="415"/>
      <c r="BD11" s="416">
        <f>SUM(BD10:BF10)</f>
        <v>10</v>
      </c>
      <c r="BE11" s="417"/>
      <c r="BF11" s="418"/>
      <c r="BG11" s="415"/>
      <c r="BH11" s="416">
        <f>SUM(BH10:BJ10)</f>
        <v>26</v>
      </c>
      <c r="BI11" s="417"/>
      <c r="BJ11" s="418"/>
      <c r="BK11" s="415"/>
      <c r="BL11" s="393"/>
      <c r="BM11" s="393"/>
      <c r="BN11" s="395"/>
      <c r="BO11" s="397"/>
    </row>
    <row r="12" spans="1:93" s="238" customFormat="1" ht="15" customHeight="1" x14ac:dyDescent="0.25">
      <c r="A12" s="406">
        <v>4</v>
      </c>
      <c r="B12" s="662" t="s">
        <v>97</v>
      </c>
      <c r="C12" s="663" t="s">
        <v>87</v>
      </c>
      <c r="D12" s="145">
        <v>8</v>
      </c>
      <c r="E12" s="146">
        <v>8</v>
      </c>
      <c r="F12" s="147">
        <v>6</v>
      </c>
      <c r="G12" s="424">
        <f t="shared" ref="G12" si="36">D13</f>
        <v>22</v>
      </c>
      <c r="H12" s="145">
        <v>0</v>
      </c>
      <c r="I12" s="146">
        <v>6</v>
      </c>
      <c r="J12" s="146">
        <v>10</v>
      </c>
      <c r="K12" s="424">
        <f t="shared" ref="K12" si="37">SUM(G12,H13)</f>
        <v>38</v>
      </c>
      <c r="L12" s="145">
        <v>0</v>
      </c>
      <c r="M12" s="146">
        <v>6</v>
      </c>
      <c r="N12" s="146">
        <v>0</v>
      </c>
      <c r="O12" s="424">
        <f t="shared" ref="O12" si="38">SUM(K12,L13)</f>
        <v>44</v>
      </c>
      <c r="P12" s="145">
        <v>0</v>
      </c>
      <c r="Q12" s="146">
        <v>10</v>
      </c>
      <c r="R12" s="146">
        <v>10</v>
      </c>
      <c r="S12" s="424">
        <f t="shared" ref="S12" si="39">SUM(O12,P13)</f>
        <v>64</v>
      </c>
      <c r="T12" s="145">
        <v>8</v>
      </c>
      <c r="U12" s="146">
        <v>0</v>
      </c>
      <c r="V12" s="146">
        <v>8</v>
      </c>
      <c r="W12" s="424">
        <f t="shared" ref="W12" si="40">SUM(S12,T13)</f>
        <v>80</v>
      </c>
      <c r="X12" s="205">
        <v>0</v>
      </c>
      <c r="Y12" s="146">
        <v>0</v>
      </c>
      <c r="Z12" s="147">
        <v>0</v>
      </c>
      <c r="AA12" s="424">
        <f t="shared" ref="AA12" si="41">SUM(W12,X13)</f>
        <v>80</v>
      </c>
      <c r="AB12" s="145">
        <v>0</v>
      </c>
      <c r="AC12" s="146">
        <v>0</v>
      </c>
      <c r="AD12" s="146">
        <v>10</v>
      </c>
      <c r="AE12" s="424">
        <f t="shared" ref="AE12" si="42">SUM(AA12,AB13)</f>
        <v>90</v>
      </c>
      <c r="AF12" s="145">
        <v>0</v>
      </c>
      <c r="AG12" s="146">
        <v>6</v>
      </c>
      <c r="AH12" s="146">
        <v>10</v>
      </c>
      <c r="AI12" s="424">
        <f t="shared" ref="AI12" si="43">SUM(AE12,AF13)</f>
        <v>106</v>
      </c>
      <c r="AJ12" s="145">
        <v>0</v>
      </c>
      <c r="AK12" s="146">
        <v>0</v>
      </c>
      <c r="AL12" s="146">
        <v>8</v>
      </c>
      <c r="AM12" s="424">
        <f t="shared" ref="AM12" si="44">SUM(AI12,AJ13)</f>
        <v>114</v>
      </c>
      <c r="AN12" s="145">
        <v>0</v>
      </c>
      <c r="AO12" s="146">
        <v>0</v>
      </c>
      <c r="AP12" s="146">
        <v>0</v>
      </c>
      <c r="AQ12" s="424">
        <f t="shared" ref="AQ12" si="45">SUM(AM12,AN13)</f>
        <v>114</v>
      </c>
      <c r="AR12" s="205">
        <v>8</v>
      </c>
      <c r="AS12" s="146">
        <v>8</v>
      </c>
      <c r="AT12" s="147">
        <v>0</v>
      </c>
      <c r="AU12" s="424">
        <f t="shared" ref="AU12" si="46">SUM(AQ12,AR13)</f>
        <v>130</v>
      </c>
      <c r="AV12" s="145">
        <v>6</v>
      </c>
      <c r="AW12" s="146">
        <v>0</v>
      </c>
      <c r="AX12" s="146">
        <v>8</v>
      </c>
      <c r="AY12" s="424">
        <f t="shared" ref="AY12" si="47">SUM(AU12,AV13)</f>
        <v>144</v>
      </c>
      <c r="AZ12" s="145">
        <v>0</v>
      </c>
      <c r="BA12" s="146">
        <v>4</v>
      </c>
      <c r="BB12" s="146">
        <v>10</v>
      </c>
      <c r="BC12" s="424">
        <f t="shared" ref="BC12" si="48">SUM(AY12,AZ13)</f>
        <v>158</v>
      </c>
      <c r="BD12" s="145">
        <v>10</v>
      </c>
      <c r="BE12" s="146">
        <v>6</v>
      </c>
      <c r="BF12" s="146">
        <v>8</v>
      </c>
      <c r="BG12" s="424">
        <f t="shared" ref="BG12" si="49">SUM(BC12,BD13)</f>
        <v>182</v>
      </c>
      <c r="BH12" s="145">
        <v>6</v>
      </c>
      <c r="BI12" s="146">
        <v>8</v>
      </c>
      <c r="BJ12" s="146">
        <v>6</v>
      </c>
      <c r="BK12" s="424">
        <f t="shared" ref="BK12" si="50">SUM(BG12,BH13)</f>
        <v>202</v>
      </c>
      <c r="BL12" s="404">
        <f t="shared" ref="BL12" si="51">COUNTIF(D12:F12,"=10")+COUNTIF(H12:J12,"=10")+COUNTIF(L12:N12,"=10")+COUNTIF(P12:R12,"=10")+COUNTIF(T12:V12,"=10")+COUNTIF(X12:Z12,"=10")+COUNTIF(AB12:AD12,"=10")+COUNTIF(AF12:AH12,"=10")+COUNTIF(AJ12:AL12,"=10")+COUNTIF(AN12:AP12,"=10")+COUNTIF(AR12:AT12,"=10")+COUNTIF(AV12:AX12,"=10")+COUNTIF(AZ12:BB12,"=10")+COUNTIF(BD12:BF12,"=10")+COUNTIF(BH12:BJ12,"=10")</f>
        <v>7</v>
      </c>
      <c r="BM12" s="404">
        <f t="shared" ref="BM12" si="52">COUNTIF(D12:F12,"=8")+COUNTIF(H12:J12,"=8")+COUNTIF(L12:N12,"=8")+COUNTIF(P12:R12,"=8")+COUNTIF(T12:V12,"=8")+COUNTIF(X12:Z12,"=8")+COUNTIF(AB12:AD12,"=8")+COUNTIF(AF12:AH12,"=8")+COUNTIF(AJ12:AL12,"=8")+COUNTIF(AN12:AP12,"=8")+COUNTIF(AR12:AT12,"=8")+COUNTIF(AV12:AX12,"=8")+COUNTIF(AZ12:BB12,"=8")+COUNTIF(BD12:BF12,"=8")+COUNTIF(BH12:BJ12,"=8")</f>
        <v>10</v>
      </c>
      <c r="BN12" s="406">
        <f t="shared" ref="BN12" si="53">SUM(BH13,BD13,AZ13,AV13,AR13,AN13,AJ13,AF13,AB13,X13,T13,P13,L13,H13,D13)</f>
        <v>202</v>
      </c>
      <c r="BO12" s="674">
        <v>3</v>
      </c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</row>
    <row r="13" spans="1:93" s="238" customFormat="1" ht="15" customHeight="1" x14ac:dyDescent="0.25">
      <c r="A13" s="407"/>
      <c r="B13" s="664"/>
      <c r="C13" s="665"/>
      <c r="D13" s="426">
        <f>SUM(D12:F12)</f>
        <v>22</v>
      </c>
      <c r="E13" s="427"/>
      <c r="F13" s="428"/>
      <c r="G13" s="425"/>
      <c r="H13" s="426">
        <f>SUM(H12:J12)</f>
        <v>16</v>
      </c>
      <c r="I13" s="427"/>
      <c r="J13" s="428"/>
      <c r="K13" s="425"/>
      <c r="L13" s="426">
        <f>SUM(L12:N12)</f>
        <v>6</v>
      </c>
      <c r="M13" s="427"/>
      <c r="N13" s="428"/>
      <c r="O13" s="425"/>
      <c r="P13" s="426">
        <f>SUM(P12:R12)</f>
        <v>20</v>
      </c>
      <c r="Q13" s="427"/>
      <c r="R13" s="428"/>
      <c r="S13" s="425"/>
      <c r="T13" s="426">
        <f>SUM(T12:V12)</f>
        <v>16</v>
      </c>
      <c r="U13" s="427"/>
      <c r="V13" s="428"/>
      <c r="W13" s="425"/>
      <c r="X13" s="426">
        <f>SUM(X12:Z12)</f>
        <v>0</v>
      </c>
      <c r="Y13" s="427"/>
      <c r="Z13" s="428"/>
      <c r="AA13" s="425"/>
      <c r="AB13" s="426">
        <f>SUM(AB12:AD12)</f>
        <v>10</v>
      </c>
      <c r="AC13" s="427"/>
      <c r="AD13" s="428"/>
      <c r="AE13" s="425"/>
      <c r="AF13" s="426">
        <f>SUM(AF12:AH12)</f>
        <v>16</v>
      </c>
      <c r="AG13" s="427"/>
      <c r="AH13" s="428"/>
      <c r="AI13" s="425"/>
      <c r="AJ13" s="426">
        <f>SUM(AJ12:AL12)</f>
        <v>8</v>
      </c>
      <c r="AK13" s="427"/>
      <c r="AL13" s="428"/>
      <c r="AM13" s="425"/>
      <c r="AN13" s="426">
        <f>SUM(AN12:AP12)</f>
        <v>0</v>
      </c>
      <c r="AO13" s="427"/>
      <c r="AP13" s="428"/>
      <c r="AQ13" s="425"/>
      <c r="AR13" s="426">
        <f>SUM(AR12:AT12)</f>
        <v>16</v>
      </c>
      <c r="AS13" s="427"/>
      <c r="AT13" s="428"/>
      <c r="AU13" s="425"/>
      <c r="AV13" s="426">
        <f>SUM(AV12:AX12)</f>
        <v>14</v>
      </c>
      <c r="AW13" s="427"/>
      <c r="AX13" s="428"/>
      <c r="AY13" s="425"/>
      <c r="AZ13" s="426">
        <f>SUM(AZ12:BB12)</f>
        <v>14</v>
      </c>
      <c r="BA13" s="427"/>
      <c r="BB13" s="428"/>
      <c r="BC13" s="425"/>
      <c r="BD13" s="426">
        <f>SUM(BD12:BF12)</f>
        <v>24</v>
      </c>
      <c r="BE13" s="427"/>
      <c r="BF13" s="428"/>
      <c r="BG13" s="425"/>
      <c r="BH13" s="426">
        <f>SUM(BH12:BJ12)</f>
        <v>20</v>
      </c>
      <c r="BI13" s="427"/>
      <c r="BJ13" s="428"/>
      <c r="BK13" s="425"/>
      <c r="BL13" s="405"/>
      <c r="BM13" s="405"/>
      <c r="BN13" s="407"/>
      <c r="BO13" s="67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</row>
    <row r="14" spans="1:93" s="55" customFormat="1" ht="15" customHeight="1" x14ac:dyDescent="0.25">
      <c r="A14" s="394">
        <v>5</v>
      </c>
      <c r="B14" s="660" t="s">
        <v>26</v>
      </c>
      <c r="C14" s="661" t="s">
        <v>40</v>
      </c>
      <c r="D14" s="102">
        <v>10</v>
      </c>
      <c r="E14" s="103">
        <v>0</v>
      </c>
      <c r="F14" s="100">
        <v>10</v>
      </c>
      <c r="G14" s="414">
        <f t="shared" ref="G14" si="54">D15</f>
        <v>20</v>
      </c>
      <c r="H14" s="104">
        <v>8</v>
      </c>
      <c r="I14" s="103">
        <v>8</v>
      </c>
      <c r="J14" s="103">
        <v>4</v>
      </c>
      <c r="K14" s="414">
        <f t="shared" ref="K14" si="55">SUM(G14,H15)</f>
        <v>40</v>
      </c>
      <c r="L14" s="104">
        <v>10</v>
      </c>
      <c r="M14" s="103">
        <v>0</v>
      </c>
      <c r="N14" s="103">
        <v>6</v>
      </c>
      <c r="O14" s="414">
        <f t="shared" ref="O14" si="56">SUM(K14,L15)</f>
        <v>56</v>
      </c>
      <c r="P14" s="104">
        <v>0</v>
      </c>
      <c r="Q14" s="103">
        <v>0</v>
      </c>
      <c r="R14" s="100">
        <v>0</v>
      </c>
      <c r="S14" s="414">
        <f t="shared" ref="S14" si="57">SUM(O14,P15)</f>
        <v>56</v>
      </c>
      <c r="T14" s="104">
        <v>6</v>
      </c>
      <c r="U14" s="103">
        <v>6</v>
      </c>
      <c r="V14" s="103">
        <v>0</v>
      </c>
      <c r="W14" s="414">
        <f t="shared" ref="W14" si="58">SUM(S14,T15)</f>
        <v>68</v>
      </c>
      <c r="X14" s="102">
        <v>10</v>
      </c>
      <c r="Y14" s="103">
        <v>6</v>
      </c>
      <c r="Z14" s="100">
        <v>0</v>
      </c>
      <c r="AA14" s="414">
        <f t="shared" ref="AA14" si="59">SUM(W14,X15)</f>
        <v>84</v>
      </c>
      <c r="AB14" s="104">
        <v>0</v>
      </c>
      <c r="AC14" s="103">
        <v>6</v>
      </c>
      <c r="AD14" s="103">
        <v>4</v>
      </c>
      <c r="AE14" s="414">
        <f t="shared" ref="AE14" si="60">SUM(AA14,AB15)</f>
        <v>94</v>
      </c>
      <c r="AF14" s="104">
        <v>6</v>
      </c>
      <c r="AG14" s="103">
        <v>4</v>
      </c>
      <c r="AH14" s="103">
        <v>6</v>
      </c>
      <c r="AI14" s="414">
        <f t="shared" ref="AI14" si="61">SUM(AE14,AF15)</f>
        <v>110</v>
      </c>
      <c r="AJ14" s="104">
        <v>0</v>
      </c>
      <c r="AK14" s="103">
        <v>4</v>
      </c>
      <c r="AL14" s="100">
        <v>0</v>
      </c>
      <c r="AM14" s="414">
        <f t="shared" ref="AM14" si="62">SUM(AI14,AJ15)</f>
        <v>114</v>
      </c>
      <c r="AN14" s="104">
        <v>0</v>
      </c>
      <c r="AO14" s="103">
        <v>0</v>
      </c>
      <c r="AP14" s="103">
        <v>0</v>
      </c>
      <c r="AQ14" s="414">
        <f t="shared" ref="AQ14" si="63">SUM(AM14,AN15)</f>
        <v>114</v>
      </c>
      <c r="AR14" s="102">
        <v>0</v>
      </c>
      <c r="AS14" s="103">
        <v>6</v>
      </c>
      <c r="AT14" s="100">
        <v>0</v>
      </c>
      <c r="AU14" s="414">
        <f t="shared" ref="AU14" si="64">SUM(AQ14,AR15)</f>
        <v>120</v>
      </c>
      <c r="AV14" s="104">
        <v>0</v>
      </c>
      <c r="AW14" s="103">
        <v>4</v>
      </c>
      <c r="AX14" s="103">
        <v>0</v>
      </c>
      <c r="AY14" s="414">
        <f t="shared" ref="AY14" si="65">SUM(AU14,AV15)</f>
        <v>124</v>
      </c>
      <c r="AZ14" s="104">
        <v>4</v>
      </c>
      <c r="BA14" s="103">
        <v>0</v>
      </c>
      <c r="BB14" s="103">
        <v>0</v>
      </c>
      <c r="BC14" s="414">
        <f t="shared" ref="BC14" si="66">SUM(AY14,AZ15)</f>
        <v>128</v>
      </c>
      <c r="BD14" s="104">
        <v>8</v>
      </c>
      <c r="BE14" s="103">
        <v>8</v>
      </c>
      <c r="BF14" s="100">
        <v>8</v>
      </c>
      <c r="BG14" s="414">
        <f t="shared" ref="BG14" si="67">SUM(BC14,BD15)</f>
        <v>152</v>
      </c>
      <c r="BH14" s="104">
        <v>8</v>
      </c>
      <c r="BI14" s="103">
        <v>8</v>
      </c>
      <c r="BJ14" s="103">
        <v>0</v>
      </c>
      <c r="BK14" s="414">
        <f t="shared" ref="BK14" si="68">SUM(BG14,BH15)</f>
        <v>168</v>
      </c>
      <c r="BL14" s="392">
        <f t="shared" ref="BL14" si="69">COUNTIF(D14:F14,"=10")+COUNTIF(H14:J14,"=10")+COUNTIF(L14:N14,"=10")+COUNTIF(P14:R14,"=10")+COUNTIF(T14:V14,"=10")+COUNTIF(X14:Z14,"=10")+COUNTIF(AB14:AD14,"=10")+COUNTIF(AF14:AH14,"=10")+COUNTIF(AJ14:AL14,"=10")+COUNTIF(AN14:AP14,"=10")+COUNTIF(AR14:AT14,"=10")+COUNTIF(AV14:AX14,"=10")+COUNTIF(AZ14:BB14,"=10")+COUNTIF(BD14:BF14,"=10")+COUNTIF(BH14:BJ14,"=10")</f>
        <v>4</v>
      </c>
      <c r="BM14" s="392">
        <f t="shared" ref="BM14" si="70">COUNTIF(D14:F14,"=8")+COUNTIF(H14:J14,"=8")+COUNTIF(L14:N14,"=8")+COUNTIF(P14:R14,"=8")+COUNTIF(T14:V14,"=8")+COUNTIF(X14:Z14,"=8")+COUNTIF(AB14:AD14,"=8")+COUNTIF(AF14:AH14,"=8")+COUNTIF(AJ14:AL14,"=8")+COUNTIF(AN14:AP14,"=8")+COUNTIF(AR14:AT14,"=8")+COUNTIF(AV14:AX14,"=8")+COUNTIF(AZ14:BB14,"=8")+COUNTIF(BD14:BF14,"=8")+COUNTIF(BH14:BJ14,"=8")</f>
        <v>7</v>
      </c>
      <c r="BN14" s="394">
        <f t="shared" ref="BN14" si="71">SUM(BH15,BD15,AZ15,AV15,AR15,AN15,AJ15,AF15,AB15,X15,T15,P15,L15,H15,D15)</f>
        <v>168</v>
      </c>
      <c r="BO14" s="396">
        <v>8</v>
      </c>
    </row>
    <row r="15" spans="1:93" s="55" customFormat="1" ht="15" customHeight="1" x14ac:dyDescent="0.25">
      <c r="A15" s="395"/>
      <c r="B15" s="658"/>
      <c r="C15" s="659"/>
      <c r="D15" s="416">
        <f>SUM(D14:F14)</f>
        <v>20</v>
      </c>
      <c r="E15" s="417"/>
      <c r="F15" s="418"/>
      <c r="G15" s="415"/>
      <c r="H15" s="416">
        <f>SUM(H14:J14)</f>
        <v>20</v>
      </c>
      <c r="I15" s="417"/>
      <c r="J15" s="418"/>
      <c r="K15" s="415"/>
      <c r="L15" s="416">
        <f>SUM(L14:N14)</f>
        <v>16</v>
      </c>
      <c r="M15" s="417"/>
      <c r="N15" s="418"/>
      <c r="O15" s="415"/>
      <c r="P15" s="416">
        <f>SUM(P14:R14)</f>
        <v>0</v>
      </c>
      <c r="Q15" s="417"/>
      <c r="R15" s="418"/>
      <c r="S15" s="415"/>
      <c r="T15" s="416">
        <f>SUM(T14:V14)</f>
        <v>12</v>
      </c>
      <c r="U15" s="417"/>
      <c r="V15" s="418"/>
      <c r="W15" s="415"/>
      <c r="X15" s="416">
        <f>SUM(X14:Z14)</f>
        <v>16</v>
      </c>
      <c r="Y15" s="417"/>
      <c r="Z15" s="418"/>
      <c r="AA15" s="415"/>
      <c r="AB15" s="416">
        <f>SUM(AB14:AD14)</f>
        <v>10</v>
      </c>
      <c r="AC15" s="417"/>
      <c r="AD15" s="418"/>
      <c r="AE15" s="415"/>
      <c r="AF15" s="416">
        <f>SUM(AF14:AH14)</f>
        <v>16</v>
      </c>
      <c r="AG15" s="417"/>
      <c r="AH15" s="418"/>
      <c r="AI15" s="415"/>
      <c r="AJ15" s="416">
        <f>SUM(AJ14:AL14)</f>
        <v>4</v>
      </c>
      <c r="AK15" s="417"/>
      <c r="AL15" s="418"/>
      <c r="AM15" s="415"/>
      <c r="AN15" s="416">
        <f>SUM(AN14:AP14)</f>
        <v>0</v>
      </c>
      <c r="AO15" s="417"/>
      <c r="AP15" s="418"/>
      <c r="AQ15" s="415"/>
      <c r="AR15" s="416">
        <f>SUM(AR14:AT14)</f>
        <v>6</v>
      </c>
      <c r="AS15" s="417"/>
      <c r="AT15" s="418"/>
      <c r="AU15" s="415"/>
      <c r="AV15" s="416">
        <f>SUM(AV14:AX14)</f>
        <v>4</v>
      </c>
      <c r="AW15" s="417"/>
      <c r="AX15" s="418"/>
      <c r="AY15" s="415"/>
      <c r="AZ15" s="416">
        <f>SUM(AZ14:BB14)</f>
        <v>4</v>
      </c>
      <c r="BA15" s="417"/>
      <c r="BB15" s="418"/>
      <c r="BC15" s="415"/>
      <c r="BD15" s="416">
        <f>SUM(BD14:BF14)</f>
        <v>24</v>
      </c>
      <c r="BE15" s="417"/>
      <c r="BF15" s="418"/>
      <c r="BG15" s="415"/>
      <c r="BH15" s="416">
        <f>SUM(BH14:BJ14)</f>
        <v>16</v>
      </c>
      <c r="BI15" s="417"/>
      <c r="BJ15" s="418"/>
      <c r="BK15" s="415"/>
      <c r="BL15" s="393"/>
      <c r="BM15" s="393"/>
      <c r="BN15" s="395"/>
      <c r="BO15" s="397"/>
    </row>
    <row r="16" spans="1:93" s="55" customFormat="1" x14ac:dyDescent="0.25">
      <c r="A16" s="394">
        <v>6</v>
      </c>
      <c r="B16" s="660" t="s">
        <v>92</v>
      </c>
      <c r="C16" s="661" t="s">
        <v>36</v>
      </c>
      <c r="D16" s="108">
        <v>0</v>
      </c>
      <c r="E16" s="107">
        <v>6</v>
      </c>
      <c r="F16" s="101">
        <v>4</v>
      </c>
      <c r="G16" s="414">
        <f t="shared" ref="G16" si="72">D17</f>
        <v>10</v>
      </c>
      <c r="H16" s="108">
        <v>0</v>
      </c>
      <c r="I16" s="107">
        <v>4</v>
      </c>
      <c r="J16" s="107">
        <v>0</v>
      </c>
      <c r="K16" s="414">
        <f t="shared" ref="K16" si="73">SUM(G16,H17)</f>
        <v>14</v>
      </c>
      <c r="L16" s="108">
        <v>6</v>
      </c>
      <c r="M16" s="107">
        <v>10</v>
      </c>
      <c r="N16" s="107">
        <v>8</v>
      </c>
      <c r="O16" s="414">
        <f t="shared" ref="O16" si="74">SUM(K16,L17)</f>
        <v>38</v>
      </c>
      <c r="P16" s="108">
        <v>4</v>
      </c>
      <c r="Q16" s="107">
        <v>0</v>
      </c>
      <c r="R16" s="107">
        <v>4</v>
      </c>
      <c r="S16" s="414">
        <f t="shared" ref="S16" si="75">SUM(O16,P17)</f>
        <v>46</v>
      </c>
      <c r="T16" s="108">
        <v>0</v>
      </c>
      <c r="U16" s="107">
        <v>0</v>
      </c>
      <c r="V16" s="107">
        <v>0</v>
      </c>
      <c r="W16" s="414">
        <f t="shared" ref="W16" si="76">SUM(S16,T17)</f>
        <v>46</v>
      </c>
      <c r="X16" s="204">
        <v>0</v>
      </c>
      <c r="Y16" s="107">
        <v>0</v>
      </c>
      <c r="Z16" s="101">
        <v>6</v>
      </c>
      <c r="AA16" s="414">
        <f t="shared" ref="AA16" si="77">SUM(W16,X17)</f>
        <v>52</v>
      </c>
      <c r="AB16" s="108">
        <v>0</v>
      </c>
      <c r="AC16" s="107">
        <v>0</v>
      </c>
      <c r="AD16" s="107">
        <v>0</v>
      </c>
      <c r="AE16" s="414">
        <f t="shared" ref="AE16" si="78">SUM(AA16,AB17)</f>
        <v>52</v>
      </c>
      <c r="AF16" s="108">
        <v>0</v>
      </c>
      <c r="AG16" s="107">
        <v>0</v>
      </c>
      <c r="AH16" s="107">
        <v>0</v>
      </c>
      <c r="AI16" s="414">
        <f t="shared" ref="AI16" si="79">SUM(AE16,AF17)</f>
        <v>52</v>
      </c>
      <c r="AJ16" s="108">
        <v>4</v>
      </c>
      <c r="AK16" s="107">
        <v>0</v>
      </c>
      <c r="AL16" s="107">
        <v>0</v>
      </c>
      <c r="AM16" s="414">
        <f t="shared" ref="AM16" si="80">SUM(AI16,AJ17)</f>
        <v>56</v>
      </c>
      <c r="AN16" s="108">
        <v>0</v>
      </c>
      <c r="AO16" s="107">
        <v>0</v>
      </c>
      <c r="AP16" s="107">
        <v>0</v>
      </c>
      <c r="AQ16" s="414">
        <f t="shared" ref="AQ16" si="81">SUM(AM16,AN17)</f>
        <v>56</v>
      </c>
      <c r="AR16" s="204">
        <v>0</v>
      </c>
      <c r="AS16" s="107">
        <v>4</v>
      </c>
      <c r="AT16" s="101">
        <v>0</v>
      </c>
      <c r="AU16" s="414">
        <f t="shared" ref="AU16" si="82">SUM(AQ16,AR17)</f>
        <v>60</v>
      </c>
      <c r="AV16" s="108">
        <v>0</v>
      </c>
      <c r="AW16" s="107">
        <v>0</v>
      </c>
      <c r="AX16" s="107">
        <v>0</v>
      </c>
      <c r="AY16" s="414">
        <f t="shared" ref="AY16" si="83">SUM(AU16,AV17)</f>
        <v>60</v>
      </c>
      <c r="AZ16" s="108">
        <v>0</v>
      </c>
      <c r="BA16" s="107">
        <v>6</v>
      </c>
      <c r="BB16" s="107">
        <v>4</v>
      </c>
      <c r="BC16" s="414">
        <f t="shared" ref="BC16" si="84">SUM(AY16,AZ17)</f>
        <v>70</v>
      </c>
      <c r="BD16" s="108">
        <v>4</v>
      </c>
      <c r="BE16" s="107">
        <v>0</v>
      </c>
      <c r="BF16" s="107">
        <v>10</v>
      </c>
      <c r="BG16" s="414">
        <f t="shared" ref="BG16" si="85">SUM(BC16,BD17)</f>
        <v>84</v>
      </c>
      <c r="BH16" s="108">
        <v>6</v>
      </c>
      <c r="BI16" s="107">
        <v>0</v>
      </c>
      <c r="BJ16" s="107">
        <v>0</v>
      </c>
      <c r="BK16" s="414">
        <f t="shared" ref="BK16" si="86">SUM(BG16,BH17)</f>
        <v>90</v>
      </c>
      <c r="BL16" s="392">
        <f t="shared" ref="BL16" si="87">COUNTIF(D16:F16,"=10")+COUNTIF(H16:J16,"=10")+COUNTIF(L16:N16,"=10")+COUNTIF(P16:R16,"=10")+COUNTIF(T16:V16,"=10")+COUNTIF(X16:Z16,"=10")+COUNTIF(AB16:AD16,"=10")+COUNTIF(AF16:AH16,"=10")+COUNTIF(AJ16:AL16,"=10")+COUNTIF(AN16:AP16,"=10")+COUNTIF(AR16:AT16,"=10")+COUNTIF(AV16:AX16,"=10")+COUNTIF(AZ16:BB16,"=10")+COUNTIF(BD16:BF16,"=10")+COUNTIF(BH16:BJ16,"=10")</f>
        <v>2</v>
      </c>
      <c r="BM16" s="392">
        <f t="shared" ref="BM16" si="88">COUNTIF(D16:F16,"=8")+COUNTIF(H16:J16,"=8")+COUNTIF(L16:N16,"=8")+COUNTIF(P16:R16,"=8")+COUNTIF(T16:V16,"=8")+COUNTIF(X16:Z16,"=8")+COUNTIF(AB16:AD16,"=8")+COUNTIF(AF16:AH16,"=8")+COUNTIF(AJ16:AL16,"=8")+COUNTIF(AN16:AP16,"=8")+COUNTIF(AR16:AT16,"=8")+COUNTIF(AV16:AX16,"=8")+COUNTIF(AZ16:BB16,"=8")+COUNTIF(BD16:BF16,"=8")+COUNTIF(BH16:BJ16,"=8")</f>
        <v>1</v>
      </c>
      <c r="BN16" s="394">
        <f t="shared" ref="BN16" si="89">SUM(BH17,BD17,AZ17,AV17,AR17,AN17,AJ17,AF17,AB17,X17,T17,P17,L17,H17,D17)</f>
        <v>90</v>
      </c>
      <c r="BO16" s="396">
        <v>10</v>
      </c>
    </row>
    <row r="17" spans="1:93" s="55" customFormat="1" x14ac:dyDescent="0.25">
      <c r="A17" s="395"/>
      <c r="B17" s="658"/>
      <c r="C17" s="659"/>
      <c r="D17" s="416">
        <f>SUM(D16:F16)</f>
        <v>10</v>
      </c>
      <c r="E17" s="417"/>
      <c r="F17" s="418"/>
      <c r="G17" s="415"/>
      <c r="H17" s="416">
        <f>SUM(H16:J16)</f>
        <v>4</v>
      </c>
      <c r="I17" s="417"/>
      <c r="J17" s="418"/>
      <c r="K17" s="415"/>
      <c r="L17" s="416">
        <f>SUM(L16:N16)</f>
        <v>24</v>
      </c>
      <c r="M17" s="417"/>
      <c r="N17" s="418"/>
      <c r="O17" s="415"/>
      <c r="P17" s="416">
        <f>SUM(P16:R16)</f>
        <v>8</v>
      </c>
      <c r="Q17" s="417"/>
      <c r="R17" s="418"/>
      <c r="S17" s="415"/>
      <c r="T17" s="416">
        <f>SUM(T16:V16)</f>
        <v>0</v>
      </c>
      <c r="U17" s="417"/>
      <c r="V17" s="418"/>
      <c r="W17" s="415"/>
      <c r="X17" s="416">
        <f>SUM(X16:Z16)</f>
        <v>6</v>
      </c>
      <c r="Y17" s="417"/>
      <c r="Z17" s="418"/>
      <c r="AA17" s="415"/>
      <c r="AB17" s="416">
        <f>SUM(AB16:AD16)</f>
        <v>0</v>
      </c>
      <c r="AC17" s="417"/>
      <c r="AD17" s="418"/>
      <c r="AE17" s="415"/>
      <c r="AF17" s="416">
        <f>SUM(AF16:AH16)</f>
        <v>0</v>
      </c>
      <c r="AG17" s="417"/>
      <c r="AH17" s="418"/>
      <c r="AI17" s="415"/>
      <c r="AJ17" s="416">
        <f>SUM(AJ16:AL16)</f>
        <v>4</v>
      </c>
      <c r="AK17" s="417"/>
      <c r="AL17" s="418"/>
      <c r="AM17" s="415"/>
      <c r="AN17" s="416">
        <f>SUM(AN16:AP16)</f>
        <v>0</v>
      </c>
      <c r="AO17" s="417"/>
      <c r="AP17" s="418"/>
      <c r="AQ17" s="415"/>
      <c r="AR17" s="416">
        <f>SUM(AR16:AT16)</f>
        <v>4</v>
      </c>
      <c r="AS17" s="417"/>
      <c r="AT17" s="418"/>
      <c r="AU17" s="415"/>
      <c r="AV17" s="416">
        <f>SUM(AV16:AX16)</f>
        <v>0</v>
      </c>
      <c r="AW17" s="417"/>
      <c r="AX17" s="418"/>
      <c r="AY17" s="415"/>
      <c r="AZ17" s="416">
        <f>SUM(AZ16:BB16)</f>
        <v>10</v>
      </c>
      <c r="BA17" s="417"/>
      <c r="BB17" s="418"/>
      <c r="BC17" s="415"/>
      <c r="BD17" s="416">
        <f>SUM(BD16:BF16)</f>
        <v>14</v>
      </c>
      <c r="BE17" s="417"/>
      <c r="BF17" s="418"/>
      <c r="BG17" s="415"/>
      <c r="BH17" s="416">
        <f>SUM(BH16:BJ16)</f>
        <v>6</v>
      </c>
      <c r="BI17" s="417"/>
      <c r="BJ17" s="418"/>
      <c r="BK17" s="415"/>
      <c r="BL17" s="393"/>
      <c r="BM17" s="393"/>
      <c r="BN17" s="395"/>
      <c r="BO17" s="397"/>
    </row>
    <row r="18" spans="1:93" s="232" customFormat="1" ht="15" customHeight="1" x14ac:dyDescent="0.25">
      <c r="A18" s="400">
        <v>7</v>
      </c>
      <c r="B18" s="666" t="s">
        <v>28</v>
      </c>
      <c r="C18" s="667" t="s">
        <v>29</v>
      </c>
      <c r="D18" s="228">
        <v>8</v>
      </c>
      <c r="E18" s="229">
        <v>4</v>
      </c>
      <c r="F18" s="230">
        <v>6</v>
      </c>
      <c r="G18" s="419">
        <f t="shared" ref="G18" si="90">D19</f>
        <v>18</v>
      </c>
      <c r="H18" s="231">
        <v>8</v>
      </c>
      <c r="I18" s="229">
        <v>10</v>
      </c>
      <c r="J18" s="229">
        <v>10</v>
      </c>
      <c r="K18" s="419">
        <f t="shared" ref="K18" si="91">SUM(G18,H19)</f>
        <v>46</v>
      </c>
      <c r="L18" s="231">
        <v>8</v>
      </c>
      <c r="M18" s="229">
        <v>8</v>
      </c>
      <c r="N18" s="229">
        <v>6</v>
      </c>
      <c r="O18" s="419">
        <f t="shared" ref="O18" si="92">SUM(K18,L19)</f>
        <v>68</v>
      </c>
      <c r="P18" s="231">
        <v>0</v>
      </c>
      <c r="Q18" s="229">
        <v>10</v>
      </c>
      <c r="R18" s="230">
        <v>6</v>
      </c>
      <c r="S18" s="419">
        <f t="shared" ref="S18" si="93">SUM(O18,P19)</f>
        <v>84</v>
      </c>
      <c r="T18" s="231">
        <v>0</v>
      </c>
      <c r="U18" s="229">
        <v>6</v>
      </c>
      <c r="V18" s="229">
        <v>0</v>
      </c>
      <c r="W18" s="419">
        <f t="shared" ref="W18" si="94">SUM(S18,T19)</f>
        <v>90</v>
      </c>
      <c r="X18" s="228">
        <v>8</v>
      </c>
      <c r="Y18" s="229">
        <v>6</v>
      </c>
      <c r="Z18" s="230">
        <v>4</v>
      </c>
      <c r="AA18" s="419">
        <f t="shared" ref="AA18" si="95">SUM(W18,X19)</f>
        <v>108</v>
      </c>
      <c r="AB18" s="231">
        <v>0</v>
      </c>
      <c r="AC18" s="229">
        <v>4</v>
      </c>
      <c r="AD18" s="229">
        <v>4</v>
      </c>
      <c r="AE18" s="419">
        <f t="shared" ref="AE18" si="96">SUM(AA18,AB19)</f>
        <v>116</v>
      </c>
      <c r="AF18" s="231">
        <v>4</v>
      </c>
      <c r="AG18" s="229">
        <v>0</v>
      </c>
      <c r="AH18" s="229">
        <v>0</v>
      </c>
      <c r="AI18" s="419">
        <f t="shared" ref="AI18" si="97">SUM(AE18,AF19)</f>
        <v>120</v>
      </c>
      <c r="AJ18" s="231">
        <v>4</v>
      </c>
      <c r="AK18" s="229">
        <v>0</v>
      </c>
      <c r="AL18" s="230">
        <v>0</v>
      </c>
      <c r="AM18" s="419">
        <f t="shared" ref="AM18" si="98">SUM(AI18,AJ19)</f>
        <v>124</v>
      </c>
      <c r="AN18" s="231">
        <v>6</v>
      </c>
      <c r="AO18" s="229">
        <v>0</v>
      </c>
      <c r="AP18" s="229">
        <v>0</v>
      </c>
      <c r="AQ18" s="419">
        <f t="shared" ref="AQ18" si="99">SUM(AM18,AN19)</f>
        <v>130</v>
      </c>
      <c r="AR18" s="228">
        <v>6</v>
      </c>
      <c r="AS18" s="229">
        <v>6</v>
      </c>
      <c r="AT18" s="230">
        <v>8</v>
      </c>
      <c r="AU18" s="419">
        <f t="shared" ref="AU18" si="100">SUM(AQ18,AR19)</f>
        <v>150</v>
      </c>
      <c r="AV18" s="231">
        <v>8</v>
      </c>
      <c r="AW18" s="229">
        <v>6</v>
      </c>
      <c r="AX18" s="229">
        <v>10</v>
      </c>
      <c r="AY18" s="419">
        <f t="shared" ref="AY18" si="101">SUM(AU18,AV19)</f>
        <v>174</v>
      </c>
      <c r="AZ18" s="231">
        <v>6</v>
      </c>
      <c r="BA18" s="229">
        <v>8</v>
      </c>
      <c r="BB18" s="229">
        <v>10</v>
      </c>
      <c r="BC18" s="419">
        <f t="shared" ref="BC18" si="102">SUM(AY18,AZ19)</f>
        <v>198</v>
      </c>
      <c r="BD18" s="231">
        <v>4</v>
      </c>
      <c r="BE18" s="229">
        <v>4</v>
      </c>
      <c r="BF18" s="230">
        <v>10</v>
      </c>
      <c r="BG18" s="419">
        <f t="shared" ref="BG18" si="103">SUM(BC18,BD19)</f>
        <v>216</v>
      </c>
      <c r="BH18" s="231">
        <v>8</v>
      </c>
      <c r="BI18" s="229">
        <v>8</v>
      </c>
      <c r="BJ18" s="229">
        <v>10</v>
      </c>
      <c r="BK18" s="419">
        <f t="shared" ref="BK18" si="104">SUM(BG18,BH19)</f>
        <v>242</v>
      </c>
      <c r="BL18" s="398">
        <f t="shared" ref="BL18" si="105">COUNTIF(D18:F18,"=10")+COUNTIF(H18:J18,"=10")+COUNTIF(L18:N18,"=10")+COUNTIF(P18:R18,"=10")+COUNTIF(T18:V18,"=10")+COUNTIF(X18:Z18,"=10")+COUNTIF(AB18:AD18,"=10")+COUNTIF(AF18:AH18,"=10")+COUNTIF(AJ18:AL18,"=10")+COUNTIF(AN18:AP18,"=10")+COUNTIF(AR18:AT18,"=10")+COUNTIF(AV18:AX18,"=10")+COUNTIF(AZ18:BB18,"=10")+COUNTIF(BD18:BF18,"=10")+COUNTIF(BH18:BJ18,"=10")</f>
        <v>7</v>
      </c>
      <c r="BM18" s="398">
        <f t="shared" ref="BM18" si="106">COUNTIF(D18:F18,"=8")+COUNTIF(H18:J18,"=8")+COUNTIF(L18:N18,"=8")+COUNTIF(P18:R18,"=8")+COUNTIF(T18:V18,"=8")+COUNTIF(X18:Z18,"=8")+COUNTIF(AB18:AD18,"=8")+COUNTIF(AF18:AH18,"=8")+COUNTIF(AJ18:AL18,"=8")+COUNTIF(AN18:AP18,"=8")+COUNTIF(AR18:AT18,"=8")+COUNTIF(AV18:AX18,"=8")+COUNTIF(AZ18:BB18,"=8")+COUNTIF(BD18:BF18,"=8")+COUNTIF(BH18:BJ18,"=8")</f>
        <v>10</v>
      </c>
      <c r="BN18" s="400">
        <f t="shared" ref="BN18" si="107">SUM(BH19,BD19,AZ19,AV19,AR19,AN19,AJ19,AF19,AB19,X19,T19,P19,L19,H19,D19)</f>
        <v>242</v>
      </c>
      <c r="BO18" s="402">
        <v>1</v>
      </c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</row>
    <row r="19" spans="1:93" s="232" customFormat="1" ht="15" customHeight="1" x14ac:dyDescent="0.25">
      <c r="A19" s="401"/>
      <c r="B19" s="668"/>
      <c r="C19" s="669"/>
      <c r="D19" s="421">
        <f>SUM(D18:F18)</f>
        <v>18</v>
      </c>
      <c r="E19" s="422"/>
      <c r="F19" s="423"/>
      <c r="G19" s="420"/>
      <c r="H19" s="421">
        <f>SUM(H18:J18)</f>
        <v>28</v>
      </c>
      <c r="I19" s="422"/>
      <c r="J19" s="423"/>
      <c r="K19" s="420"/>
      <c r="L19" s="421">
        <f>SUM(L18:N18)</f>
        <v>22</v>
      </c>
      <c r="M19" s="422"/>
      <c r="N19" s="423"/>
      <c r="O19" s="420"/>
      <c r="P19" s="421">
        <f>SUM(P18:R18)</f>
        <v>16</v>
      </c>
      <c r="Q19" s="422"/>
      <c r="R19" s="423"/>
      <c r="S19" s="420"/>
      <c r="T19" s="421">
        <f>SUM(T18:V18)</f>
        <v>6</v>
      </c>
      <c r="U19" s="422"/>
      <c r="V19" s="423"/>
      <c r="W19" s="420"/>
      <c r="X19" s="421">
        <f>SUM(X18:Z18)</f>
        <v>18</v>
      </c>
      <c r="Y19" s="422"/>
      <c r="Z19" s="423"/>
      <c r="AA19" s="420"/>
      <c r="AB19" s="421">
        <f>SUM(AB18:AD18)</f>
        <v>8</v>
      </c>
      <c r="AC19" s="422"/>
      <c r="AD19" s="423"/>
      <c r="AE19" s="420"/>
      <c r="AF19" s="421">
        <f>SUM(AF18:AH18)</f>
        <v>4</v>
      </c>
      <c r="AG19" s="422"/>
      <c r="AH19" s="423"/>
      <c r="AI19" s="420"/>
      <c r="AJ19" s="421">
        <f>SUM(AJ18:AL18)</f>
        <v>4</v>
      </c>
      <c r="AK19" s="422"/>
      <c r="AL19" s="423"/>
      <c r="AM19" s="420"/>
      <c r="AN19" s="421">
        <f>SUM(AN18:AP18)</f>
        <v>6</v>
      </c>
      <c r="AO19" s="422"/>
      <c r="AP19" s="423"/>
      <c r="AQ19" s="420"/>
      <c r="AR19" s="421">
        <f>SUM(AR18:AT18)</f>
        <v>20</v>
      </c>
      <c r="AS19" s="422"/>
      <c r="AT19" s="423"/>
      <c r="AU19" s="420"/>
      <c r="AV19" s="421">
        <f>SUM(AV18:AX18)</f>
        <v>24</v>
      </c>
      <c r="AW19" s="422"/>
      <c r="AX19" s="423"/>
      <c r="AY19" s="420"/>
      <c r="AZ19" s="421">
        <f>SUM(AZ18:BB18)</f>
        <v>24</v>
      </c>
      <c r="BA19" s="422"/>
      <c r="BB19" s="423"/>
      <c r="BC19" s="420"/>
      <c r="BD19" s="421">
        <f>SUM(BD18:BF18)</f>
        <v>18</v>
      </c>
      <c r="BE19" s="422"/>
      <c r="BF19" s="423"/>
      <c r="BG19" s="420"/>
      <c r="BH19" s="421">
        <f>SUM(BH18:BJ18)</f>
        <v>26</v>
      </c>
      <c r="BI19" s="422"/>
      <c r="BJ19" s="423"/>
      <c r="BK19" s="420"/>
      <c r="BL19" s="399"/>
      <c r="BM19" s="399"/>
      <c r="BN19" s="401"/>
      <c r="BO19" s="403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</row>
    <row r="20" spans="1:93" s="55" customFormat="1" ht="15" customHeight="1" x14ac:dyDescent="0.25">
      <c r="A20" s="394">
        <v>8</v>
      </c>
      <c r="B20" s="660" t="s">
        <v>42</v>
      </c>
      <c r="C20" s="661" t="s">
        <v>40</v>
      </c>
      <c r="D20" s="108">
        <v>8</v>
      </c>
      <c r="E20" s="107">
        <v>0</v>
      </c>
      <c r="F20" s="101">
        <v>8</v>
      </c>
      <c r="G20" s="414">
        <f t="shared" ref="G20" si="108">D21</f>
        <v>16</v>
      </c>
      <c r="H20" s="108">
        <v>6</v>
      </c>
      <c r="I20" s="107">
        <v>0</v>
      </c>
      <c r="J20" s="107">
        <v>8</v>
      </c>
      <c r="K20" s="414">
        <f t="shared" ref="K20" si="109">SUM(G20,H21)</f>
        <v>30</v>
      </c>
      <c r="L20" s="108">
        <v>0</v>
      </c>
      <c r="M20" s="107">
        <v>0</v>
      </c>
      <c r="N20" s="107">
        <v>0</v>
      </c>
      <c r="O20" s="414">
        <f t="shared" ref="O20" si="110">SUM(K20,L21)</f>
        <v>30</v>
      </c>
      <c r="P20" s="108">
        <v>0</v>
      </c>
      <c r="Q20" s="107">
        <v>4</v>
      </c>
      <c r="R20" s="107">
        <v>0</v>
      </c>
      <c r="S20" s="414">
        <f t="shared" ref="S20" si="111">SUM(O20,P21)</f>
        <v>34</v>
      </c>
      <c r="T20" s="108">
        <v>8</v>
      </c>
      <c r="U20" s="107">
        <v>0</v>
      </c>
      <c r="V20" s="107">
        <v>6</v>
      </c>
      <c r="W20" s="414">
        <f t="shared" ref="W20" si="112">SUM(S20,T21)</f>
        <v>48</v>
      </c>
      <c r="X20" s="204">
        <v>6</v>
      </c>
      <c r="Y20" s="107">
        <v>0</v>
      </c>
      <c r="Z20" s="101">
        <v>0</v>
      </c>
      <c r="AA20" s="414">
        <f t="shared" ref="AA20" si="113">SUM(W20,X21)</f>
        <v>54</v>
      </c>
      <c r="AB20" s="108">
        <v>0</v>
      </c>
      <c r="AC20" s="107">
        <v>6</v>
      </c>
      <c r="AD20" s="107">
        <v>0</v>
      </c>
      <c r="AE20" s="414">
        <f t="shared" ref="AE20" si="114">SUM(AA20,AB21)</f>
        <v>60</v>
      </c>
      <c r="AF20" s="108">
        <v>8</v>
      </c>
      <c r="AG20" s="107">
        <v>0</v>
      </c>
      <c r="AH20" s="107">
        <v>4</v>
      </c>
      <c r="AI20" s="414">
        <f t="shared" ref="AI20" si="115">SUM(AE20,AF21)</f>
        <v>72</v>
      </c>
      <c r="AJ20" s="108">
        <v>6</v>
      </c>
      <c r="AK20" s="107">
        <v>0</v>
      </c>
      <c r="AL20" s="107">
        <v>6</v>
      </c>
      <c r="AM20" s="414">
        <f t="shared" ref="AM20" si="116">SUM(AI20,AJ21)</f>
        <v>84</v>
      </c>
      <c r="AN20" s="108">
        <v>6</v>
      </c>
      <c r="AO20" s="107">
        <v>0</v>
      </c>
      <c r="AP20" s="107">
        <v>8</v>
      </c>
      <c r="AQ20" s="414">
        <f t="shared" ref="AQ20" si="117">SUM(AM20,AN21)</f>
        <v>98</v>
      </c>
      <c r="AR20" s="204">
        <v>10</v>
      </c>
      <c r="AS20" s="107">
        <v>4</v>
      </c>
      <c r="AT20" s="101">
        <v>0</v>
      </c>
      <c r="AU20" s="414">
        <f t="shared" ref="AU20" si="118">SUM(AQ20,AR21)</f>
        <v>112</v>
      </c>
      <c r="AV20" s="108">
        <v>8</v>
      </c>
      <c r="AW20" s="107">
        <v>4</v>
      </c>
      <c r="AX20" s="107">
        <v>4</v>
      </c>
      <c r="AY20" s="414">
        <f t="shared" ref="AY20" si="119">SUM(AU20,AV21)</f>
        <v>128</v>
      </c>
      <c r="AZ20" s="108">
        <v>6</v>
      </c>
      <c r="BA20" s="107">
        <v>0</v>
      </c>
      <c r="BB20" s="107">
        <v>0</v>
      </c>
      <c r="BC20" s="414">
        <f t="shared" ref="BC20" si="120">SUM(AY20,AZ21)</f>
        <v>134</v>
      </c>
      <c r="BD20" s="108">
        <v>6</v>
      </c>
      <c r="BE20" s="107">
        <v>6</v>
      </c>
      <c r="BF20" s="107">
        <v>10</v>
      </c>
      <c r="BG20" s="414">
        <f t="shared" ref="BG20" si="121">SUM(BC20,BD21)</f>
        <v>156</v>
      </c>
      <c r="BH20" s="108">
        <v>4</v>
      </c>
      <c r="BI20" s="107">
        <v>6</v>
      </c>
      <c r="BJ20" s="107">
        <v>10</v>
      </c>
      <c r="BK20" s="414">
        <f t="shared" ref="BK20" si="122">SUM(BG20,BH21)</f>
        <v>176</v>
      </c>
      <c r="BL20" s="392">
        <f t="shared" ref="BL20" si="123">COUNTIF(D20:F20,"=10")+COUNTIF(H20:J20,"=10")+COUNTIF(L20:N20,"=10")+COUNTIF(P20:R20,"=10")+COUNTIF(T20:V20,"=10")+COUNTIF(X20:Z20,"=10")+COUNTIF(AB20:AD20,"=10")+COUNTIF(AF20:AH20,"=10")+COUNTIF(AJ20:AL20,"=10")+COUNTIF(AN20:AP20,"=10")+COUNTIF(AR20:AT20,"=10")+COUNTIF(AV20:AX20,"=10")+COUNTIF(AZ20:BB20,"=10")+COUNTIF(BD20:BF20,"=10")+COUNTIF(BH20:BJ20,"=10")</f>
        <v>3</v>
      </c>
      <c r="BM20" s="392">
        <f t="shared" ref="BM20" si="124">COUNTIF(D20:F20,"=8")+COUNTIF(H20:J20,"=8")+COUNTIF(L20:N20,"=8")+COUNTIF(P20:R20,"=8")+COUNTIF(T20:V20,"=8")+COUNTIF(X20:Z20,"=8")+COUNTIF(AB20:AD20,"=8")+COUNTIF(AF20:AH20,"=8")+COUNTIF(AJ20:AL20,"=8")+COUNTIF(AN20:AP20,"=8")+COUNTIF(AR20:AT20,"=8")+COUNTIF(AV20:AX20,"=8")+COUNTIF(AZ20:BB20,"=8")+COUNTIF(BD20:BF20,"=8")+COUNTIF(BH20:BJ20,"=8")</f>
        <v>7</v>
      </c>
      <c r="BN20" s="394">
        <f t="shared" ref="BN20" si="125">SUM(BH21,BD21,AZ21,AV21,AR21,AN21,AJ21,AF21,AB21,X21,T21,P21,L21,H21,D21)</f>
        <v>176</v>
      </c>
      <c r="BO20" s="396">
        <v>6</v>
      </c>
    </row>
    <row r="21" spans="1:93" s="55" customFormat="1" ht="15" customHeight="1" x14ac:dyDescent="0.25">
      <c r="A21" s="395"/>
      <c r="B21" s="658"/>
      <c r="C21" s="659"/>
      <c r="D21" s="416">
        <f>SUM(D20:F20)</f>
        <v>16</v>
      </c>
      <c r="E21" s="417"/>
      <c r="F21" s="418"/>
      <c r="G21" s="415"/>
      <c r="H21" s="416">
        <f>SUM(H20:J20)</f>
        <v>14</v>
      </c>
      <c r="I21" s="417"/>
      <c r="J21" s="418"/>
      <c r="K21" s="415"/>
      <c r="L21" s="416">
        <f>SUM(L20:N20)</f>
        <v>0</v>
      </c>
      <c r="M21" s="417"/>
      <c r="N21" s="418"/>
      <c r="O21" s="415"/>
      <c r="P21" s="416">
        <f>SUM(P20:R20)</f>
        <v>4</v>
      </c>
      <c r="Q21" s="417"/>
      <c r="R21" s="418"/>
      <c r="S21" s="415"/>
      <c r="T21" s="416">
        <f>SUM(T20:V20)</f>
        <v>14</v>
      </c>
      <c r="U21" s="417"/>
      <c r="V21" s="418"/>
      <c r="W21" s="415"/>
      <c r="X21" s="416">
        <f>SUM(X20:Z20)</f>
        <v>6</v>
      </c>
      <c r="Y21" s="417"/>
      <c r="Z21" s="418"/>
      <c r="AA21" s="415"/>
      <c r="AB21" s="416">
        <f>SUM(AB20:AD20)</f>
        <v>6</v>
      </c>
      <c r="AC21" s="417"/>
      <c r="AD21" s="418"/>
      <c r="AE21" s="415"/>
      <c r="AF21" s="416">
        <f>SUM(AF20:AH20)</f>
        <v>12</v>
      </c>
      <c r="AG21" s="417"/>
      <c r="AH21" s="418"/>
      <c r="AI21" s="415"/>
      <c r="AJ21" s="416">
        <f>SUM(AJ20:AL20)</f>
        <v>12</v>
      </c>
      <c r="AK21" s="417"/>
      <c r="AL21" s="418"/>
      <c r="AM21" s="415"/>
      <c r="AN21" s="416">
        <f>SUM(AN20:AP20)</f>
        <v>14</v>
      </c>
      <c r="AO21" s="417"/>
      <c r="AP21" s="418"/>
      <c r="AQ21" s="415"/>
      <c r="AR21" s="416">
        <f>SUM(AR20:AT20)</f>
        <v>14</v>
      </c>
      <c r="AS21" s="417"/>
      <c r="AT21" s="418"/>
      <c r="AU21" s="415"/>
      <c r="AV21" s="416">
        <f>SUM(AV20:AX20)</f>
        <v>16</v>
      </c>
      <c r="AW21" s="417"/>
      <c r="AX21" s="418"/>
      <c r="AY21" s="415"/>
      <c r="AZ21" s="416">
        <f>SUM(AZ20:BB20)</f>
        <v>6</v>
      </c>
      <c r="BA21" s="417"/>
      <c r="BB21" s="418"/>
      <c r="BC21" s="415"/>
      <c r="BD21" s="416">
        <f>SUM(BD20:BF20)</f>
        <v>22</v>
      </c>
      <c r="BE21" s="417"/>
      <c r="BF21" s="418"/>
      <c r="BG21" s="415"/>
      <c r="BH21" s="416">
        <f>SUM(BH20:BJ20)</f>
        <v>20</v>
      </c>
      <c r="BI21" s="417"/>
      <c r="BJ21" s="418"/>
      <c r="BK21" s="415"/>
      <c r="BL21" s="393"/>
      <c r="BM21" s="393"/>
      <c r="BN21" s="395"/>
      <c r="BO21" s="397"/>
    </row>
    <row r="22" spans="1:93" s="55" customFormat="1" ht="15" customHeight="1" x14ac:dyDescent="0.25">
      <c r="A22" s="394">
        <v>9</v>
      </c>
      <c r="B22" s="660" t="s">
        <v>41</v>
      </c>
      <c r="C22" s="661" t="s">
        <v>40</v>
      </c>
      <c r="D22" s="102">
        <v>10</v>
      </c>
      <c r="E22" s="103">
        <v>10</v>
      </c>
      <c r="F22" s="100">
        <v>4</v>
      </c>
      <c r="G22" s="414">
        <f t="shared" ref="G22" si="126">D23</f>
        <v>24</v>
      </c>
      <c r="H22" s="104">
        <v>10</v>
      </c>
      <c r="I22" s="103">
        <v>6</v>
      </c>
      <c r="J22" s="103">
        <v>8</v>
      </c>
      <c r="K22" s="414">
        <f t="shared" ref="K22" si="127">SUM(G22,H23)</f>
        <v>48</v>
      </c>
      <c r="L22" s="104">
        <v>0</v>
      </c>
      <c r="M22" s="103">
        <v>6</v>
      </c>
      <c r="N22" s="103">
        <v>0</v>
      </c>
      <c r="O22" s="414">
        <f t="shared" ref="O22" si="128">SUM(K22,L23)</f>
        <v>54</v>
      </c>
      <c r="P22" s="104">
        <v>0</v>
      </c>
      <c r="Q22" s="103">
        <v>0</v>
      </c>
      <c r="R22" s="100">
        <v>6</v>
      </c>
      <c r="S22" s="414">
        <f t="shared" ref="S22" si="129">SUM(O22,P23)</f>
        <v>60</v>
      </c>
      <c r="T22" s="104">
        <v>0</v>
      </c>
      <c r="U22" s="103">
        <v>0</v>
      </c>
      <c r="V22" s="103">
        <v>6</v>
      </c>
      <c r="W22" s="414">
        <f t="shared" ref="W22" si="130">SUM(S22,T23)</f>
        <v>66</v>
      </c>
      <c r="X22" s="102">
        <v>0</v>
      </c>
      <c r="Y22" s="103">
        <v>8</v>
      </c>
      <c r="Z22" s="100">
        <v>0</v>
      </c>
      <c r="AA22" s="414">
        <f t="shared" ref="AA22" si="131">SUM(W22,X23)</f>
        <v>74</v>
      </c>
      <c r="AB22" s="104">
        <v>0</v>
      </c>
      <c r="AC22" s="103">
        <v>6</v>
      </c>
      <c r="AD22" s="103">
        <v>0</v>
      </c>
      <c r="AE22" s="414">
        <f t="shared" ref="AE22" si="132">SUM(AA22,AB23)</f>
        <v>80</v>
      </c>
      <c r="AF22" s="104">
        <v>0</v>
      </c>
      <c r="AG22" s="103">
        <v>0</v>
      </c>
      <c r="AH22" s="103">
        <v>0</v>
      </c>
      <c r="AI22" s="414">
        <f t="shared" ref="AI22" si="133">SUM(AE22,AF23)</f>
        <v>80</v>
      </c>
      <c r="AJ22" s="104">
        <v>0</v>
      </c>
      <c r="AK22" s="103">
        <v>6</v>
      </c>
      <c r="AL22" s="100">
        <v>0</v>
      </c>
      <c r="AM22" s="414">
        <f t="shared" ref="AM22" si="134">SUM(AI22,AJ23)</f>
        <v>86</v>
      </c>
      <c r="AN22" s="104">
        <v>8</v>
      </c>
      <c r="AO22" s="103">
        <v>4</v>
      </c>
      <c r="AP22" s="103">
        <v>8</v>
      </c>
      <c r="AQ22" s="414">
        <f t="shared" ref="AQ22" si="135">SUM(AM22,AN23)</f>
        <v>106</v>
      </c>
      <c r="AR22" s="102">
        <v>8</v>
      </c>
      <c r="AS22" s="103">
        <v>8</v>
      </c>
      <c r="AT22" s="100">
        <v>6</v>
      </c>
      <c r="AU22" s="414">
        <f t="shared" ref="AU22" si="136">SUM(AQ22,AR23)</f>
        <v>128</v>
      </c>
      <c r="AV22" s="104">
        <v>4</v>
      </c>
      <c r="AW22" s="103">
        <v>0</v>
      </c>
      <c r="AX22" s="103">
        <v>0</v>
      </c>
      <c r="AY22" s="414">
        <f t="shared" ref="AY22" si="137">SUM(AU22,AV23)</f>
        <v>132</v>
      </c>
      <c r="AZ22" s="104">
        <v>0</v>
      </c>
      <c r="BA22" s="103">
        <v>6</v>
      </c>
      <c r="BB22" s="103">
        <v>6</v>
      </c>
      <c r="BC22" s="414">
        <f t="shared" ref="BC22" si="138">SUM(AY22,AZ23)</f>
        <v>144</v>
      </c>
      <c r="BD22" s="104">
        <v>10</v>
      </c>
      <c r="BE22" s="103">
        <v>8</v>
      </c>
      <c r="BF22" s="100">
        <v>8</v>
      </c>
      <c r="BG22" s="414">
        <f t="shared" ref="BG22" si="139">SUM(BC22,BD23)</f>
        <v>170</v>
      </c>
      <c r="BH22" s="104">
        <v>0</v>
      </c>
      <c r="BI22" s="103">
        <v>8</v>
      </c>
      <c r="BJ22" s="103">
        <v>8</v>
      </c>
      <c r="BK22" s="414">
        <f t="shared" ref="BK22" si="140">SUM(BG22,BH23)</f>
        <v>186</v>
      </c>
      <c r="BL22" s="392">
        <f t="shared" ref="BL22" si="141">COUNTIF(D22:F22,"=10")+COUNTIF(H22:J22,"=10")+COUNTIF(L22:N22,"=10")+COUNTIF(P22:R22,"=10")+COUNTIF(T22:V22,"=10")+COUNTIF(X22:Z22,"=10")+COUNTIF(AB22:AD22,"=10")+COUNTIF(AF22:AH22,"=10")+COUNTIF(AJ22:AL22,"=10")+COUNTIF(AN22:AP22,"=10")+COUNTIF(AR22:AT22,"=10")+COUNTIF(AV22:AX22,"=10")+COUNTIF(AZ22:BB22,"=10")+COUNTIF(BD22:BF22,"=10")+COUNTIF(BH22:BJ22,"=10")</f>
        <v>4</v>
      </c>
      <c r="BM22" s="392">
        <f t="shared" ref="BM22" si="142">COUNTIF(D22:F22,"=8")+COUNTIF(H22:J22,"=8")+COUNTIF(L22:N22,"=8")+COUNTIF(P22:R22,"=8")+COUNTIF(T22:V22,"=8")+COUNTIF(X22:Z22,"=8")+COUNTIF(AB22:AD22,"=8")+COUNTIF(AF22:AH22,"=8")+COUNTIF(AJ22:AL22,"=8")+COUNTIF(AN22:AP22,"=8")+COUNTIF(AR22:AT22,"=8")+COUNTIF(AV22:AX22,"=8")+COUNTIF(AZ22:BB22,"=8")+COUNTIF(BD22:BF22,"=8")+COUNTIF(BH22:BJ22,"=8")</f>
        <v>10</v>
      </c>
      <c r="BN22" s="394">
        <f t="shared" ref="BN22" si="143">SUM(BH23,BD23,AZ23,AV23,AR23,AN23,AJ23,AF23,AB23,X23,T23,P23,L23,H23,D23)</f>
        <v>186</v>
      </c>
      <c r="BO22" s="396">
        <v>5</v>
      </c>
    </row>
    <row r="23" spans="1:93" s="55" customFormat="1" ht="15" customHeight="1" x14ac:dyDescent="0.25">
      <c r="A23" s="395"/>
      <c r="B23" s="658"/>
      <c r="C23" s="659"/>
      <c r="D23" s="416">
        <f>SUM(D22:F22)</f>
        <v>24</v>
      </c>
      <c r="E23" s="417"/>
      <c r="F23" s="418"/>
      <c r="G23" s="415"/>
      <c r="H23" s="416">
        <f>SUM(H22:J22)</f>
        <v>24</v>
      </c>
      <c r="I23" s="417"/>
      <c r="J23" s="418"/>
      <c r="K23" s="415"/>
      <c r="L23" s="416">
        <f>SUM(L22:N22)</f>
        <v>6</v>
      </c>
      <c r="M23" s="417"/>
      <c r="N23" s="418"/>
      <c r="O23" s="415"/>
      <c r="P23" s="416">
        <f>SUM(P22:R22)</f>
        <v>6</v>
      </c>
      <c r="Q23" s="417"/>
      <c r="R23" s="418"/>
      <c r="S23" s="415"/>
      <c r="T23" s="416">
        <f>SUM(T22:V22)</f>
        <v>6</v>
      </c>
      <c r="U23" s="417"/>
      <c r="V23" s="418"/>
      <c r="W23" s="415"/>
      <c r="X23" s="416">
        <f>SUM(X22:Z22)</f>
        <v>8</v>
      </c>
      <c r="Y23" s="417"/>
      <c r="Z23" s="418"/>
      <c r="AA23" s="415"/>
      <c r="AB23" s="416">
        <f>SUM(AB22:AD22)</f>
        <v>6</v>
      </c>
      <c r="AC23" s="417"/>
      <c r="AD23" s="418"/>
      <c r="AE23" s="415"/>
      <c r="AF23" s="416">
        <f>SUM(AF22:AH22)</f>
        <v>0</v>
      </c>
      <c r="AG23" s="417"/>
      <c r="AH23" s="418"/>
      <c r="AI23" s="415"/>
      <c r="AJ23" s="416">
        <f>SUM(AJ22:AL22)</f>
        <v>6</v>
      </c>
      <c r="AK23" s="417"/>
      <c r="AL23" s="418"/>
      <c r="AM23" s="415"/>
      <c r="AN23" s="416">
        <f>SUM(AN22:AP22)</f>
        <v>20</v>
      </c>
      <c r="AO23" s="417"/>
      <c r="AP23" s="418"/>
      <c r="AQ23" s="415"/>
      <c r="AR23" s="416">
        <f>SUM(AR22:AT22)</f>
        <v>22</v>
      </c>
      <c r="AS23" s="417"/>
      <c r="AT23" s="418"/>
      <c r="AU23" s="415"/>
      <c r="AV23" s="416">
        <f>SUM(AV22:AX22)</f>
        <v>4</v>
      </c>
      <c r="AW23" s="417"/>
      <c r="AX23" s="418"/>
      <c r="AY23" s="415"/>
      <c r="AZ23" s="416">
        <f>SUM(AZ22:BB22)</f>
        <v>12</v>
      </c>
      <c r="BA23" s="417"/>
      <c r="BB23" s="418"/>
      <c r="BC23" s="415"/>
      <c r="BD23" s="416">
        <f>SUM(BD22:BF22)</f>
        <v>26</v>
      </c>
      <c r="BE23" s="417"/>
      <c r="BF23" s="418"/>
      <c r="BG23" s="415"/>
      <c r="BH23" s="416">
        <f>SUM(BH22:BJ22)</f>
        <v>16</v>
      </c>
      <c r="BI23" s="417"/>
      <c r="BJ23" s="418"/>
      <c r="BK23" s="415"/>
      <c r="BL23" s="393"/>
      <c r="BM23" s="393"/>
      <c r="BN23" s="395"/>
      <c r="BO23" s="397"/>
    </row>
    <row r="24" spans="1:93" s="237" customFormat="1" ht="15" customHeight="1" x14ac:dyDescent="0.25">
      <c r="A24" s="410">
        <v>10</v>
      </c>
      <c r="B24" s="670" t="s">
        <v>85</v>
      </c>
      <c r="C24" s="671" t="s">
        <v>87</v>
      </c>
      <c r="D24" s="233">
        <v>8</v>
      </c>
      <c r="E24" s="234">
        <v>10</v>
      </c>
      <c r="F24" s="235">
        <v>0</v>
      </c>
      <c r="G24" s="413">
        <f t="shared" ref="G24" si="144">D25</f>
        <v>18</v>
      </c>
      <c r="H24" s="233">
        <v>0</v>
      </c>
      <c r="I24" s="234">
        <v>6</v>
      </c>
      <c r="J24" s="234">
        <v>6</v>
      </c>
      <c r="K24" s="413">
        <f t="shared" ref="K24" si="145">SUM(G24,H25)</f>
        <v>30</v>
      </c>
      <c r="L24" s="233">
        <v>6</v>
      </c>
      <c r="M24" s="234">
        <v>8</v>
      </c>
      <c r="N24" s="234">
        <v>10</v>
      </c>
      <c r="O24" s="413">
        <f t="shared" ref="O24" si="146">SUM(K24,L25)</f>
        <v>54</v>
      </c>
      <c r="P24" s="233">
        <v>6</v>
      </c>
      <c r="Q24" s="234">
        <v>8</v>
      </c>
      <c r="R24" s="234">
        <v>0</v>
      </c>
      <c r="S24" s="413">
        <f t="shared" ref="S24" si="147">SUM(O24,P25)</f>
        <v>68</v>
      </c>
      <c r="T24" s="233">
        <v>6</v>
      </c>
      <c r="U24" s="234">
        <v>4</v>
      </c>
      <c r="V24" s="234">
        <v>0</v>
      </c>
      <c r="W24" s="413">
        <f t="shared" ref="W24" si="148">SUM(S24,T25)</f>
        <v>78</v>
      </c>
      <c r="X24" s="236">
        <v>8</v>
      </c>
      <c r="Y24" s="234">
        <v>4</v>
      </c>
      <c r="Z24" s="235">
        <v>0</v>
      </c>
      <c r="AA24" s="413">
        <f t="shared" ref="AA24" si="149">SUM(W24,X25)</f>
        <v>90</v>
      </c>
      <c r="AB24" s="233">
        <v>4</v>
      </c>
      <c r="AC24" s="234">
        <v>6</v>
      </c>
      <c r="AD24" s="234">
        <v>0</v>
      </c>
      <c r="AE24" s="413">
        <f t="shared" ref="AE24" si="150">SUM(AA24,AB25)</f>
        <v>100</v>
      </c>
      <c r="AF24" s="233">
        <v>4</v>
      </c>
      <c r="AG24" s="234">
        <v>6</v>
      </c>
      <c r="AH24" s="234">
        <v>8</v>
      </c>
      <c r="AI24" s="413">
        <f t="shared" ref="AI24" si="151">SUM(AE24,AF25)</f>
        <v>118</v>
      </c>
      <c r="AJ24" s="233">
        <v>6</v>
      </c>
      <c r="AK24" s="234">
        <v>8</v>
      </c>
      <c r="AL24" s="234">
        <v>0</v>
      </c>
      <c r="AM24" s="413">
        <f t="shared" ref="AM24" si="152">SUM(AI24,AJ25)</f>
        <v>132</v>
      </c>
      <c r="AN24" s="233">
        <v>4</v>
      </c>
      <c r="AO24" s="234">
        <v>0</v>
      </c>
      <c r="AP24" s="234">
        <v>4</v>
      </c>
      <c r="AQ24" s="413">
        <f t="shared" ref="AQ24" si="153">SUM(AM24,AN25)</f>
        <v>140</v>
      </c>
      <c r="AR24" s="236">
        <v>4</v>
      </c>
      <c r="AS24" s="234">
        <v>8</v>
      </c>
      <c r="AT24" s="235">
        <v>6</v>
      </c>
      <c r="AU24" s="413">
        <f t="shared" ref="AU24" si="154">SUM(AQ24,AR25)</f>
        <v>158</v>
      </c>
      <c r="AV24" s="233">
        <v>8</v>
      </c>
      <c r="AW24" s="234">
        <v>6</v>
      </c>
      <c r="AX24" s="234">
        <v>0</v>
      </c>
      <c r="AY24" s="413">
        <f t="shared" ref="AY24" si="155">SUM(AU24,AV25)</f>
        <v>172</v>
      </c>
      <c r="AZ24" s="233">
        <v>4</v>
      </c>
      <c r="BA24" s="234">
        <v>4</v>
      </c>
      <c r="BB24" s="234">
        <v>0</v>
      </c>
      <c r="BC24" s="413">
        <f t="shared" ref="BC24" si="156">SUM(AY24,AZ25)</f>
        <v>180</v>
      </c>
      <c r="BD24" s="233">
        <v>6</v>
      </c>
      <c r="BE24" s="234">
        <v>10</v>
      </c>
      <c r="BF24" s="234">
        <v>8</v>
      </c>
      <c r="BG24" s="413">
        <f t="shared" ref="BG24" si="157">SUM(BC24,BD25)</f>
        <v>204</v>
      </c>
      <c r="BH24" s="233">
        <v>8</v>
      </c>
      <c r="BI24" s="234">
        <v>6</v>
      </c>
      <c r="BJ24" s="234">
        <v>6</v>
      </c>
      <c r="BK24" s="413">
        <f t="shared" ref="BK24" si="158">SUM(BG24,BH25)</f>
        <v>224</v>
      </c>
      <c r="BL24" s="408">
        <f t="shared" ref="BL24" si="159">COUNTIF(D24:F24,"=10")+COUNTIF(H24:J24,"=10")+COUNTIF(L24:N24,"=10")+COUNTIF(P24:R24,"=10")+COUNTIF(T24:V24,"=10")+COUNTIF(X24:Z24,"=10")+COUNTIF(AB24:AD24,"=10")+COUNTIF(AF24:AH24,"=10")+COUNTIF(AJ24:AL24,"=10")+COUNTIF(AN24:AP24,"=10")+COUNTIF(AR24:AT24,"=10")+COUNTIF(AV24:AX24,"=10")+COUNTIF(AZ24:BB24,"=10")+COUNTIF(BD24:BF24,"=10")+COUNTIF(BH24:BJ24,"=10")</f>
        <v>3</v>
      </c>
      <c r="BM24" s="408">
        <f t="shared" ref="BM24" si="160">COUNTIF(D24:F24,"=8")+COUNTIF(H24:J24,"=8")+COUNTIF(L24:N24,"=8")+COUNTIF(P24:R24,"=8")+COUNTIF(T24:V24,"=8")+COUNTIF(X24:Z24,"=8")+COUNTIF(AB24:AD24,"=8")+COUNTIF(AF24:AH24,"=8")+COUNTIF(AJ24:AL24,"=8")+COUNTIF(AN24:AP24,"=8")+COUNTIF(AR24:AT24,"=8")+COUNTIF(AV24:AX24,"=8")+COUNTIF(AZ24:BB24,"=8")+COUNTIF(BD24:BF24,"=8")+COUNTIF(BH24:BJ24,"=8")</f>
        <v>10</v>
      </c>
      <c r="BN24" s="410">
        <f t="shared" ref="BN24" si="161">SUM(BH25,BD25,AZ25,AV25,AR25,AN25,AJ25,AF25,AB25,X25,T25,P25,L25,H25,D25)</f>
        <v>224</v>
      </c>
      <c r="BO24" s="412">
        <v>2</v>
      </c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</row>
    <row r="25" spans="1:93" s="237" customFormat="1" ht="15" customHeight="1" thickBot="1" x14ac:dyDescent="0.3">
      <c r="A25" s="263"/>
      <c r="B25" s="672"/>
      <c r="C25" s="673"/>
      <c r="D25" s="255">
        <f>SUM(D24:F24)</f>
        <v>18</v>
      </c>
      <c r="E25" s="253"/>
      <c r="F25" s="254"/>
      <c r="G25" s="257"/>
      <c r="H25" s="255">
        <f>SUM(H24:J24)</f>
        <v>12</v>
      </c>
      <c r="I25" s="253"/>
      <c r="J25" s="254"/>
      <c r="K25" s="257"/>
      <c r="L25" s="255">
        <f>SUM(L24:N24)</f>
        <v>24</v>
      </c>
      <c r="M25" s="253"/>
      <c r="N25" s="254"/>
      <c r="O25" s="257"/>
      <c r="P25" s="255">
        <f>SUM(P24:R24)</f>
        <v>14</v>
      </c>
      <c r="Q25" s="253"/>
      <c r="R25" s="254"/>
      <c r="S25" s="257"/>
      <c r="T25" s="255">
        <f>SUM(T24:V24)</f>
        <v>10</v>
      </c>
      <c r="U25" s="253"/>
      <c r="V25" s="254"/>
      <c r="W25" s="257"/>
      <c r="X25" s="255">
        <f>SUM(X24:Z24)</f>
        <v>12</v>
      </c>
      <c r="Y25" s="253"/>
      <c r="Z25" s="254"/>
      <c r="AA25" s="257"/>
      <c r="AB25" s="255">
        <f>SUM(AB24:AD24)</f>
        <v>10</v>
      </c>
      <c r="AC25" s="253"/>
      <c r="AD25" s="254"/>
      <c r="AE25" s="257"/>
      <c r="AF25" s="255">
        <f>SUM(AF24:AH24)</f>
        <v>18</v>
      </c>
      <c r="AG25" s="253"/>
      <c r="AH25" s="254"/>
      <c r="AI25" s="257"/>
      <c r="AJ25" s="255">
        <f>SUM(AJ24:AL24)</f>
        <v>14</v>
      </c>
      <c r="AK25" s="253"/>
      <c r="AL25" s="254"/>
      <c r="AM25" s="257"/>
      <c r="AN25" s="255">
        <f>SUM(AN24:AP24)</f>
        <v>8</v>
      </c>
      <c r="AO25" s="253"/>
      <c r="AP25" s="254"/>
      <c r="AQ25" s="257"/>
      <c r="AR25" s="255">
        <f>SUM(AR24:AT24)</f>
        <v>18</v>
      </c>
      <c r="AS25" s="253"/>
      <c r="AT25" s="254"/>
      <c r="AU25" s="257"/>
      <c r="AV25" s="255">
        <f>SUM(AV24:AX24)</f>
        <v>14</v>
      </c>
      <c r="AW25" s="253"/>
      <c r="AX25" s="254"/>
      <c r="AY25" s="257"/>
      <c r="AZ25" s="255">
        <f>SUM(AZ24:BB24)</f>
        <v>8</v>
      </c>
      <c r="BA25" s="253"/>
      <c r="BB25" s="254"/>
      <c r="BC25" s="257"/>
      <c r="BD25" s="255">
        <f>SUM(BD24:BF24)</f>
        <v>24</v>
      </c>
      <c r="BE25" s="253"/>
      <c r="BF25" s="254"/>
      <c r="BG25" s="257"/>
      <c r="BH25" s="255">
        <f>SUM(BH24:BJ24)</f>
        <v>20</v>
      </c>
      <c r="BI25" s="253"/>
      <c r="BJ25" s="254"/>
      <c r="BK25" s="257"/>
      <c r="BL25" s="261"/>
      <c r="BM25" s="261"/>
      <c r="BN25" s="263"/>
      <c r="BO25" s="252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</row>
    <row r="26" spans="1:93" s="55" customFormat="1" x14ac:dyDescent="0.25"/>
  </sheetData>
  <sortState ref="B44:E53">
    <sortCondition descending="1" ref="D44:D53"/>
  </sortState>
  <mergeCells count="408">
    <mergeCell ref="C24:C25"/>
    <mergeCell ref="B16:B17"/>
    <mergeCell ref="C16:C17"/>
    <mergeCell ref="A22:A23"/>
    <mergeCell ref="B22:B23"/>
    <mergeCell ref="C22:C23"/>
    <mergeCell ref="E2:K2"/>
    <mergeCell ref="A16:A17"/>
    <mergeCell ref="A20:A21"/>
    <mergeCell ref="B20:B21"/>
    <mergeCell ref="C20:C21"/>
    <mergeCell ref="A18:A19"/>
    <mergeCell ref="B18:B19"/>
    <mergeCell ref="C18:C19"/>
    <mergeCell ref="G22:G23"/>
    <mergeCell ref="K22:K23"/>
    <mergeCell ref="B14:B15"/>
    <mergeCell ref="C14:C15"/>
    <mergeCell ref="G14:G15"/>
    <mergeCell ref="K14:K15"/>
    <mergeCell ref="D21:F21"/>
    <mergeCell ref="K24:K25"/>
    <mergeCell ref="O24:O25"/>
    <mergeCell ref="S24:S25"/>
    <mergeCell ref="W24:W25"/>
    <mergeCell ref="W22:W23"/>
    <mergeCell ref="D23:F23"/>
    <mergeCell ref="H23:J23"/>
    <mergeCell ref="D25:F25"/>
    <mergeCell ref="H25:J25"/>
    <mergeCell ref="L25:N25"/>
    <mergeCell ref="P25:R25"/>
    <mergeCell ref="T25:V25"/>
    <mergeCell ref="T23:V23"/>
    <mergeCell ref="O22:O23"/>
    <mergeCell ref="S22:S23"/>
    <mergeCell ref="L23:N23"/>
    <mergeCell ref="P23:R23"/>
    <mergeCell ref="A24:A25"/>
    <mergeCell ref="B24:B25"/>
    <mergeCell ref="T7:V7"/>
    <mergeCell ref="A4:A5"/>
    <mergeCell ref="B4:B5"/>
    <mergeCell ref="C4:C5"/>
    <mergeCell ref="D4:F4"/>
    <mergeCell ref="G4:G5"/>
    <mergeCell ref="H4:J4"/>
    <mergeCell ref="K4:K5"/>
    <mergeCell ref="L4:N4"/>
    <mergeCell ref="O4:O5"/>
    <mergeCell ref="P4:R4"/>
    <mergeCell ref="S4:S5"/>
    <mergeCell ref="T4:V4"/>
    <mergeCell ref="A12:A13"/>
    <mergeCell ref="B12:B13"/>
    <mergeCell ref="C12:C13"/>
    <mergeCell ref="G12:G13"/>
    <mergeCell ref="K12:K13"/>
    <mergeCell ref="O12:O13"/>
    <mergeCell ref="S12:S13"/>
    <mergeCell ref="A14:A15"/>
    <mergeCell ref="G24:G25"/>
    <mergeCell ref="W4:W5"/>
    <mergeCell ref="X4:Z4"/>
    <mergeCell ref="A10:A11"/>
    <mergeCell ref="C8:C9"/>
    <mergeCell ref="A6:A7"/>
    <mergeCell ref="B6:B7"/>
    <mergeCell ref="C6:C7"/>
    <mergeCell ref="G6:G7"/>
    <mergeCell ref="K6:K7"/>
    <mergeCell ref="O6:O7"/>
    <mergeCell ref="S6:S7"/>
    <mergeCell ref="D7:F7"/>
    <mergeCell ref="H7:J7"/>
    <mergeCell ref="L7:N7"/>
    <mergeCell ref="P7:R7"/>
    <mergeCell ref="A8:A9"/>
    <mergeCell ref="B8:B9"/>
    <mergeCell ref="B10:B11"/>
    <mergeCell ref="C10:C11"/>
    <mergeCell ref="G10:G11"/>
    <mergeCell ref="K10:K11"/>
    <mergeCell ref="O10:O11"/>
    <mergeCell ref="S10:S11"/>
    <mergeCell ref="X9:Z9"/>
    <mergeCell ref="T15:V15"/>
    <mergeCell ref="G16:G17"/>
    <mergeCell ref="K16:K17"/>
    <mergeCell ref="O16:O17"/>
    <mergeCell ref="S16:S17"/>
    <mergeCell ref="D17:F17"/>
    <mergeCell ref="H17:J17"/>
    <mergeCell ref="L17:N17"/>
    <mergeCell ref="P17:R17"/>
    <mergeCell ref="O14:O15"/>
    <mergeCell ref="S14:S15"/>
    <mergeCell ref="D15:F15"/>
    <mergeCell ref="H15:J15"/>
    <mergeCell ref="L15:N15"/>
    <mergeCell ref="P15:R15"/>
    <mergeCell ref="T21:V21"/>
    <mergeCell ref="K20:K21"/>
    <mergeCell ref="O20:O21"/>
    <mergeCell ref="S20:S21"/>
    <mergeCell ref="W20:W21"/>
    <mergeCell ref="AA4:AA5"/>
    <mergeCell ref="AA6:AA7"/>
    <mergeCell ref="AA8:AA9"/>
    <mergeCell ref="AA10:AA11"/>
    <mergeCell ref="AA12:AA13"/>
    <mergeCell ref="AA14:AA15"/>
    <mergeCell ref="AA16:AA17"/>
    <mergeCell ref="W18:W19"/>
    <mergeCell ref="T13:V13"/>
    <mergeCell ref="W12:W13"/>
    <mergeCell ref="W16:W17"/>
    <mergeCell ref="T17:V17"/>
    <mergeCell ref="W14:W15"/>
    <mergeCell ref="X7:Z7"/>
    <mergeCell ref="L19:N19"/>
    <mergeCell ref="T19:V19"/>
    <mergeCell ref="O18:O19"/>
    <mergeCell ref="S18:S19"/>
    <mergeCell ref="W6:W7"/>
    <mergeCell ref="AB7:AD7"/>
    <mergeCell ref="AF7:AH7"/>
    <mergeCell ref="AJ7:AL7"/>
    <mergeCell ref="AN7:AP7"/>
    <mergeCell ref="AE6:AE7"/>
    <mergeCell ref="AI6:AI7"/>
    <mergeCell ref="AM6:AM7"/>
    <mergeCell ref="AQ6:AQ7"/>
    <mergeCell ref="AB4:AD4"/>
    <mergeCell ref="AE4:AE5"/>
    <mergeCell ref="AF4:AH4"/>
    <mergeCell ref="AI4:AI5"/>
    <mergeCell ref="AJ4:AL4"/>
    <mergeCell ref="AM4:AM5"/>
    <mergeCell ref="AN4:AP4"/>
    <mergeCell ref="AQ4:AQ5"/>
    <mergeCell ref="AB9:AD9"/>
    <mergeCell ref="AF9:AH9"/>
    <mergeCell ref="AJ9:AL9"/>
    <mergeCell ref="AN9:AP9"/>
    <mergeCell ref="AQ8:AQ9"/>
    <mergeCell ref="AE12:AE13"/>
    <mergeCell ref="AI12:AI13"/>
    <mergeCell ref="AM12:AM13"/>
    <mergeCell ref="AQ12:AQ13"/>
    <mergeCell ref="AM8:AM9"/>
    <mergeCell ref="AN11:AP11"/>
    <mergeCell ref="AJ11:AL11"/>
    <mergeCell ref="AI10:AI11"/>
    <mergeCell ref="AM10:AM11"/>
    <mergeCell ref="AQ10:AQ11"/>
    <mergeCell ref="X13:Z13"/>
    <mergeCell ref="AB13:AD13"/>
    <mergeCell ref="AF13:AH13"/>
    <mergeCell ref="AJ13:AL13"/>
    <mergeCell ref="AN13:AP13"/>
    <mergeCell ref="AE14:AE15"/>
    <mergeCell ref="AI14:AI15"/>
    <mergeCell ref="AM14:AM15"/>
    <mergeCell ref="AQ14:AQ15"/>
    <mergeCell ref="X15:Z15"/>
    <mergeCell ref="AB15:AD15"/>
    <mergeCell ref="AF15:AH15"/>
    <mergeCell ref="AJ15:AL15"/>
    <mergeCell ref="AN15:AP15"/>
    <mergeCell ref="X17:Z17"/>
    <mergeCell ref="AB17:AD17"/>
    <mergeCell ref="AF17:AH17"/>
    <mergeCell ref="AJ17:AL17"/>
    <mergeCell ref="AN17:AP17"/>
    <mergeCell ref="AE20:AE21"/>
    <mergeCell ref="AI20:AI21"/>
    <mergeCell ref="AM20:AM21"/>
    <mergeCell ref="AQ20:AQ21"/>
    <mergeCell ref="X21:Z21"/>
    <mergeCell ref="AB21:AD21"/>
    <mergeCell ref="AF21:AH21"/>
    <mergeCell ref="AJ21:AL21"/>
    <mergeCell ref="AN21:AP21"/>
    <mergeCell ref="AA20:AA21"/>
    <mergeCell ref="AM18:AM19"/>
    <mergeCell ref="AQ18:AQ19"/>
    <mergeCell ref="AJ19:AL19"/>
    <mergeCell ref="AN19:AP19"/>
    <mergeCell ref="X25:Z25"/>
    <mergeCell ref="AB25:AD25"/>
    <mergeCell ref="AF25:AH25"/>
    <mergeCell ref="AJ25:AL25"/>
    <mergeCell ref="AN25:AP25"/>
    <mergeCell ref="AA24:AA25"/>
    <mergeCell ref="AE22:AE23"/>
    <mergeCell ref="AI22:AI23"/>
    <mergeCell ref="AM22:AM23"/>
    <mergeCell ref="X23:Z23"/>
    <mergeCell ref="AB23:AD23"/>
    <mergeCell ref="AF23:AH23"/>
    <mergeCell ref="AJ23:AL23"/>
    <mergeCell ref="AN23:AP23"/>
    <mergeCell ref="AA22:AA23"/>
    <mergeCell ref="T9:V9"/>
    <mergeCell ref="G8:G9"/>
    <mergeCell ref="K8:K9"/>
    <mergeCell ref="O8:O9"/>
    <mergeCell ref="S8:S9"/>
    <mergeCell ref="W8:W9"/>
    <mergeCell ref="AE8:AE9"/>
    <mergeCell ref="AI8:AI9"/>
    <mergeCell ref="G20:G21"/>
    <mergeCell ref="AE18:AE19"/>
    <mergeCell ref="AI18:AI19"/>
    <mergeCell ref="X19:Z19"/>
    <mergeCell ref="AB19:AD19"/>
    <mergeCell ref="AF19:AH19"/>
    <mergeCell ref="AA18:AA19"/>
    <mergeCell ref="AE16:AE17"/>
    <mergeCell ref="AI16:AI17"/>
    <mergeCell ref="T11:V11"/>
    <mergeCell ref="X11:Z11"/>
    <mergeCell ref="AB11:AD11"/>
    <mergeCell ref="AF11:AH11"/>
    <mergeCell ref="W10:W11"/>
    <mergeCell ref="AE10:AE11"/>
    <mergeCell ref="H21:J21"/>
    <mergeCell ref="L21:N21"/>
    <mergeCell ref="P21:R21"/>
    <mergeCell ref="D9:F9"/>
    <mergeCell ref="H9:J9"/>
    <mergeCell ref="L9:N9"/>
    <mergeCell ref="P9:R9"/>
    <mergeCell ref="G18:G19"/>
    <mergeCell ref="D11:F11"/>
    <mergeCell ref="H11:J11"/>
    <mergeCell ref="L11:N11"/>
    <mergeCell ref="P11:R11"/>
    <mergeCell ref="K18:K19"/>
    <mergeCell ref="D19:F19"/>
    <mergeCell ref="H19:J19"/>
    <mergeCell ref="P19:R19"/>
    <mergeCell ref="D13:F13"/>
    <mergeCell ref="H13:J13"/>
    <mergeCell ref="L13:N13"/>
    <mergeCell ref="P13:R13"/>
    <mergeCell ref="AE24:AE25"/>
    <mergeCell ref="AR4:AT4"/>
    <mergeCell ref="AU4:AU5"/>
    <mergeCell ref="AR7:AT7"/>
    <mergeCell ref="AU8:AU9"/>
    <mergeCell ref="AU10:AU11"/>
    <mergeCell ref="AU12:AU13"/>
    <mergeCell ref="AU14:AU15"/>
    <mergeCell ref="AU16:AU17"/>
    <mergeCell ref="AU18:AU19"/>
    <mergeCell ref="AU20:AU21"/>
    <mergeCell ref="AU22:AU23"/>
    <mergeCell ref="AU24:AU25"/>
    <mergeCell ref="AI24:AI25"/>
    <mergeCell ref="AM24:AM25"/>
    <mergeCell ref="AQ24:AQ25"/>
    <mergeCell ref="AQ22:AQ23"/>
    <mergeCell ref="AM16:AM17"/>
    <mergeCell ref="AQ16:AQ17"/>
    <mergeCell ref="AV4:AX4"/>
    <mergeCell ref="AY4:AY5"/>
    <mergeCell ref="AZ4:BB4"/>
    <mergeCell ref="BC4:BC5"/>
    <mergeCell ref="BD4:BF4"/>
    <mergeCell ref="BG4:BG5"/>
    <mergeCell ref="BH4:BJ4"/>
    <mergeCell ref="BK4:BK5"/>
    <mergeCell ref="AU6:AU7"/>
    <mergeCell ref="AY6:AY7"/>
    <mergeCell ref="BC6:BC7"/>
    <mergeCell ref="BG6:BG7"/>
    <mergeCell ref="BK6:BK7"/>
    <mergeCell ref="AV7:AX7"/>
    <mergeCell ref="AZ7:BB7"/>
    <mergeCell ref="BD7:BF7"/>
    <mergeCell ref="BH7:BJ7"/>
    <mergeCell ref="AY8:AY9"/>
    <mergeCell ref="BC8:BC9"/>
    <mergeCell ref="BG8:BG9"/>
    <mergeCell ref="BK8:BK9"/>
    <mergeCell ref="AR9:AT9"/>
    <mergeCell ref="AV9:AX9"/>
    <mergeCell ref="AZ9:BB9"/>
    <mergeCell ref="BD9:BF9"/>
    <mergeCell ref="BH9:BJ9"/>
    <mergeCell ref="AY10:AY11"/>
    <mergeCell ref="BC10:BC11"/>
    <mergeCell ref="BG10:BG11"/>
    <mergeCell ref="BK10:BK11"/>
    <mergeCell ref="AR11:AT11"/>
    <mergeCell ref="AV11:AX11"/>
    <mergeCell ref="AZ11:BB11"/>
    <mergeCell ref="BD11:BF11"/>
    <mergeCell ref="BH11:BJ11"/>
    <mergeCell ref="AY12:AY13"/>
    <mergeCell ref="BC12:BC13"/>
    <mergeCell ref="BG12:BG13"/>
    <mergeCell ref="BK12:BK13"/>
    <mergeCell ref="AR13:AT13"/>
    <mergeCell ref="AV13:AX13"/>
    <mergeCell ref="AZ13:BB13"/>
    <mergeCell ref="BD13:BF13"/>
    <mergeCell ref="BH13:BJ13"/>
    <mergeCell ref="AY14:AY15"/>
    <mergeCell ref="BC14:BC15"/>
    <mergeCell ref="BG14:BG15"/>
    <mergeCell ref="BK14:BK15"/>
    <mergeCell ref="AR15:AT15"/>
    <mergeCell ref="AV15:AX15"/>
    <mergeCell ref="AZ15:BB15"/>
    <mergeCell ref="BD15:BF15"/>
    <mergeCell ref="BH15:BJ15"/>
    <mergeCell ref="AY16:AY17"/>
    <mergeCell ref="BC16:BC17"/>
    <mergeCell ref="BG16:BG17"/>
    <mergeCell ref="BK16:BK17"/>
    <mergeCell ref="AR17:AT17"/>
    <mergeCell ref="AV17:AX17"/>
    <mergeCell ref="AZ17:BB17"/>
    <mergeCell ref="BD17:BF17"/>
    <mergeCell ref="BH17:BJ17"/>
    <mergeCell ref="AY18:AY19"/>
    <mergeCell ref="BC18:BC19"/>
    <mergeCell ref="BG18:BG19"/>
    <mergeCell ref="BK18:BK19"/>
    <mergeCell ref="AR19:AT19"/>
    <mergeCell ref="AV19:AX19"/>
    <mergeCell ref="AZ19:BB19"/>
    <mergeCell ref="BD19:BF19"/>
    <mergeCell ref="BH19:BJ19"/>
    <mergeCell ref="AY20:AY21"/>
    <mergeCell ref="BC20:BC21"/>
    <mergeCell ref="BG20:BG21"/>
    <mergeCell ref="BK20:BK21"/>
    <mergeCell ref="AR21:AT21"/>
    <mergeCell ref="AV21:AX21"/>
    <mergeCell ref="AZ21:BB21"/>
    <mergeCell ref="BD21:BF21"/>
    <mergeCell ref="BH21:BJ21"/>
    <mergeCell ref="AY22:AY23"/>
    <mergeCell ref="BC22:BC23"/>
    <mergeCell ref="BG22:BG23"/>
    <mergeCell ref="BK22:BK23"/>
    <mergeCell ref="AR23:AT23"/>
    <mergeCell ref="AV23:AX23"/>
    <mergeCell ref="AZ23:BB23"/>
    <mergeCell ref="BD23:BF23"/>
    <mergeCell ref="BH23:BJ23"/>
    <mergeCell ref="AY24:AY25"/>
    <mergeCell ref="BC24:BC25"/>
    <mergeCell ref="BG24:BG25"/>
    <mergeCell ref="BK24:BK25"/>
    <mergeCell ref="AR25:AT25"/>
    <mergeCell ref="AV25:AX25"/>
    <mergeCell ref="AZ25:BB25"/>
    <mergeCell ref="BD25:BF25"/>
    <mergeCell ref="BH25:BJ25"/>
    <mergeCell ref="BL24:BL25"/>
    <mergeCell ref="BM24:BM25"/>
    <mergeCell ref="BN24:BN25"/>
    <mergeCell ref="BO24:BO25"/>
    <mergeCell ref="BM4:BM5"/>
    <mergeCell ref="BN4:BN5"/>
    <mergeCell ref="BO4:BO5"/>
    <mergeCell ref="BL6:BL7"/>
    <mergeCell ref="BM6:BM7"/>
    <mergeCell ref="BN6:BN7"/>
    <mergeCell ref="BO6:BO7"/>
    <mergeCell ref="BL4:BL5"/>
    <mergeCell ref="BM8:BM9"/>
    <mergeCell ref="BN8:BN9"/>
    <mergeCell ref="BO8:BO9"/>
    <mergeCell ref="BL8:BL9"/>
    <mergeCell ref="BN16:BN17"/>
    <mergeCell ref="BO16:BO17"/>
    <mergeCell ref="BL20:BL21"/>
    <mergeCell ref="BM20:BM21"/>
    <mergeCell ref="BN20:BN21"/>
    <mergeCell ref="BO20:BO21"/>
    <mergeCell ref="BL22:BL23"/>
    <mergeCell ref="BM22:BM23"/>
    <mergeCell ref="BN22:BN23"/>
    <mergeCell ref="BO22:BO23"/>
    <mergeCell ref="BM10:BM11"/>
    <mergeCell ref="BN10:BN11"/>
    <mergeCell ref="BO10:BO11"/>
    <mergeCell ref="BL18:BL19"/>
    <mergeCell ref="BM18:BM19"/>
    <mergeCell ref="BN18:BN19"/>
    <mergeCell ref="BO18:BO19"/>
    <mergeCell ref="BL10:BL11"/>
    <mergeCell ref="BL12:BL13"/>
    <mergeCell ref="BM12:BM13"/>
    <mergeCell ref="BN12:BN13"/>
    <mergeCell ref="BO12:BO13"/>
    <mergeCell ref="BL14:BL15"/>
    <mergeCell ref="BM14:BM15"/>
    <mergeCell ref="BN14:BN15"/>
    <mergeCell ref="BO14:BO15"/>
    <mergeCell ref="BL16:BL17"/>
    <mergeCell ref="BM16:BM1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28"/>
  <sheetViews>
    <sheetView zoomScale="80" zoomScaleNormal="80" workbookViewId="0">
      <selection activeCell="I36" sqref="I36"/>
    </sheetView>
  </sheetViews>
  <sheetFormatPr defaultRowHeight="15" x14ac:dyDescent="0.25"/>
  <cols>
    <col min="1" max="1" width="3.5703125" bestFit="1" customWidth="1"/>
    <col min="2" max="2" width="25" customWidth="1"/>
    <col min="3" max="3" width="29" customWidth="1"/>
    <col min="4" max="4" width="5.7109375" customWidth="1"/>
    <col min="5" max="5" width="6.42578125" bestFit="1" customWidth="1"/>
    <col min="6" max="43" width="5.140625" customWidth="1"/>
    <col min="44" max="45" width="5.42578125" customWidth="1"/>
    <col min="46" max="46" width="5.85546875" customWidth="1"/>
    <col min="47" max="47" width="7.85546875" customWidth="1"/>
  </cols>
  <sheetData>
    <row r="1" spans="1:47" ht="15.75" thickBot="1" x14ac:dyDescent="0.3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</row>
    <row r="2" spans="1:47" ht="21.75" customHeight="1" thickBot="1" x14ac:dyDescent="0.4">
      <c r="A2" s="98"/>
      <c r="B2" s="98"/>
      <c r="C2" s="388" t="s">
        <v>61</v>
      </c>
      <c r="D2" s="389"/>
      <c r="E2" s="389"/>
      <c r="F2" s="389"/>
      <c r="G2" s="389"/>
      <c r="H2" s="389"/>
      <c r="I2" s="389"/>
      <c r="J2" s="389"/>
      <c r="K2" s="390"/>
      <c r="L2" s="22"/>
      <c r="M2" s="22"/>
      <c r="N2" s="22"/>
      <c r="O2" s="22"/>
      <c r="P2" s="22"/>
      <c r="Q2" s="22"/>
      <c r="R2" s="22"/>
      <c r="S2" s="22"/>
      <c r="T2" s="22"/>
      <c r="U2" s="98"/>
      <c r="V2" s="98"/>
      <c r="W2" s="98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</row>
    <row r="3" spans="1:47" ht="24" thickBot="1" x14ac:dyDescent="0.4">
      <c r="A3" s="98"/>
      <c r="B3" s="98"/>
      <c r="C3" s="98"/>
      <c r="D3" s="21"/>
      <c r="E3" s="45"/>
      <c r="F3" s="45"/>
      <c r="G3" s="45"/>
      <c r="H3" s="45"/>
      <c r="I3" s="45"/>
      <c r="J3" s="45"/>
      <c r="K3" s="45"/>
      <c r="L3" s="22"/>
      <c r="M3" s="22"/>
      <c r="N3" s="22"/>
      <c r="O3" s="22"/>
      <c r="P3" s="22"/>
      <c r="Q3" s="22"/>
      <c r="R3" s="22"/>
      <c r="S3" s="22"/>
      <c r="T3" s="22"/>
      <c r="U3" s="98"/>
      <c r="V3" s="98"/>
      <c r="W3" s="98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</row>
    <row r="4" spans="1:47" s="55" customFormat="1" ht="15" customHeight="1" x14ac:dyDescent="0.25">
      <c r="A4" s="281" t="s">
        <v>0</v>
      </c>
      <c r="B4" s="281" t="s">
        <v>1</v>
      </c>
      <c r="C4" s="281" t="s">
        <v>2</v>
      </c>
      <c r="D4" s="429" t="s">
        <v>46</v>
      </c>
      <c r="E4" s="430"/>
      <c r="F4" s="431"/>
      <c r="G4" s="432" t="s">
        <v>18</v>
      </c>
      <c r="H4" s="429" t="s">
        <v>50</v>
      </c>
      <c r="I4" s="430"/>
      <c r="J4" s="431"/>
      <c r="K4" s="432" t="s">
        <v>18</v>
      </c>
      <c r="L4" s="429" t="s">
        <v>47</v>
      </c>
      <c r="M4" s="430"/>
      <c r="N4" s="431"/>
      <c r="O4" s="432" t="s">
        <v>18</v>
      </c>
      <c r="P4" s="429" t="s">
        <v>48</v>
      </c>
      <c r="Q4" s="430"/>
      <c r="R4" s="431"/>
      <c r="S4" s="432" t="s">
        <v>18</v>
      </c>
      <c r="T4" s="429" t="s">
        <v>49</v>
      </c>
      <c r="U4" s="430"/>
      <c r="V4" s="431"/>
      <c r="W4" s="432" t="s">
        <v>18</v>
      </c>
      <c r="X4" s="429" t="s">
        <v>51</v>
      </c>
      <c r="Y4" s="430"/>
      <c r="Z4" s="431"/>
      <c r="AA4" s="432" t="s">
        <v>18</v>
      </c>
      <c r="AB4" s="429" t="s">
        <v>52</v>
      </c>
      <c r="AC4" s="430"/>
      <c r="AD4" s="431"/>
      <c r="AE4" s="432" t="s">
        <v>18</v>
      </c>
      <c r="AF4" s="429" t="s">
        <v>53</v>
      </c>
      <c r="AG4" s="430"/>
      <c r="AH4" s="431"/>
      <c r="AI4" s="432" t="s">
        <v>18</v>
      </c>
      <c r="AJ4" s="429" t="s">
        <v>54</v>
      </c>
      <c r="AK4" s="430"/>
      <c r="AL4" s="431"/>
      <c r="AM4" s="432" t="s">
        <v>18</v>
      </c>
      <c r="AN4" s="429" t="s">
        <v>55</v>
      </c>
      <c r="AO4" s="430"/>
      <c r="AP4" s="431"/>
      <c r="AQ4" s="432" t="s">
        <v>18</v>
      </c>
      <c r="AR4" s="303" t="s">
        <v>31</v>
      </c>
      <c r="AS4" s="303" t="s">
        <v>32</v>
      </c>
      <c r="AT4" s="281" t="s">
        <v>8</v>
      </c>
      <c r="AU4" s="303" t="s">
        <v>14</v>
      </c>
    </row>
    <row r="5" spans="1:47" s="55" customFormat="1" ht="15.75" customHeight="1" thickBot="1" x14ac:dyDescent="0.3">
      <c r="A5" s="440"/>
      <c r="B5" s="440"/>
      <c r="C5" s="440"/>
      <c r="D5" s="105" t="s">
        <v>33</v>
      </c>
      <c r="E5" s="99" t="s">
        <v>34</v>
      </c>
      <c r="F5" s="106" t="s">
        <v>35</v>
      </c>
      <c r="G5" s="433"/>
      <c r="H5" s="105" t="s">
        <v>33</v>
      </c>
      <c r="I5" s="99" t="s">
        <v>34</v>
      </c>
      <c r="J5" s="106" t="s">
        <v>35</v>
      </c>
      <c r="K5" s="433"/>
      <c r="L5" s="105" t="s">
        <v>33</v>
      </c>
      <c r="M5" s="99" t="s">
        <v>34</v>
      </c>
      <c r="N5" s="106" t="s">
        <v>35</v>
      </c>
      <c r="O5" s="433"/>
      <c r="P5" s="105" t="s">
        <v>33</v>
      </c>
      <c r="Q5" s="99" t="s">
        <v>34</v>
      </c>
      <c r="R5" s="106" t="s">
        <v>35</v>
      </c>
      <c r="S5" s="433"/>
      <c r="T5" s="105" t="s">
        <v>33</v>
      </c>
      <c r="U5" s="99" t="s">
        <v>34</v>
      </c>
      <c r="V5" s="106" t="s">
        <v>35</v>
      </c>
      <c r="W5" s="433"/>
      <c r="X5" s="105" t="s">
        <v>33</v>
      </c>
      <c r="Y5" s="99" t="s">
        <v>34</v>
      </c>
      <c r="Z5" s="106" t="s">
        <v>35</v>
      </c>
      <c r="AA5" s="433"/>
      <c r="AB5" s="105" t="s">
        <v>33</v>
      </c>
      <c r="AC5" s="99" t="s">
        <v>34</v>
      </c>
      <c r="AD5" s="106" t="s">
        <v>35</v>
      </c>
      <c r="AE5" s="433"/>
      <c r="AF5" s="105" t="s">
        <v>33</v>
      </c>
      <c r="AG5" s="99" t="s">
        <v>34</v>
      </c>
      <c r="AH5" s="106" t="s">
        <v>35</v>
      </c>
      <c r="AI5" s="433"/>
      <c r="AJ5" s="105" t="s">
        <v>33</v>
      </c>
      <c r="AK5" s="99" t="s">
        <v>34</v>
      </c>
      <c r="AL5" s="106" t="s">
        <v>35</v>
      </c>
      <c r="AM5" s="433"/>
      <c r="AN5" s="105" t="s">
        <v>33</v>
      </c>
      <c r="AO5" s="99" t="s">
        <v>34</v>
      </c>
      <c r="AP5" s="106" t="s">
        <v>35</v>
      </c>
      <c r="AQ5" s="433"/>
      <c r="AR5" s="305"/>
      <c r="AS5" s="305"/>
      <c r="AT5" s="282"/>
      <c r="AU5" s="304"/>
    </row>
    <row r="6" spans="1:47" s="55" customFormat="1" ht="15" customHeight="1" x14ac:dyDescent="0.25">
      <c r="A6" s="698">
        <v>1</v>
      </c>
      <c r="B6" s="699" t="s">
        <v>86</v>
      </c>
      <c r="C6" s="700" t="s">
        <v>88</v>
      </c>
      <c r="D6" s="701">
        <v>0</v>
      </c>
      <c r="E6" s="702">
        <v>8</v>
      </c>
      <c r="F6" s="703">
        <v>0</v>
      </c>
      <c r="G6" s="704">
        <f>D7</f>
        <v>8</v>
      </c>
      <c r="H6" s="705">
        <v>10</v>
      </c>
      <c r="I6" s="702">
        <v>4</v>
      </c>
      <c r="J6" s="702">
        <v>0</v>
      </c>
      <c r="K6" s="704">
        <f>SUM(G6,H7)</f>
        <v>22</v>
      </c>
      <c r="L6" s="705">
        <v>10</v>
      </c>
      <c r="M6" s="702">
        <v>6</v>
      </c>
      <c r="N6" s="702">
        <v>0</v>
      </c>
      <c r="O6" s="704">
        <f>SUM(K6,L7)</f>
        <v>38</v>
      </c>
      <c r="P6" s="705">
        <v>0</v>
      </c>
      <c r="Q6" s="702">
        <v>6</v>
      </c>
      <c r="R6" s="703">
        <v>0</v>
      </c>
      <c r="S6" s="704">
        <f>SUM(O6,P7)</f>
        <v>44</v>
      </c>
      <c r="T6" s="705">
        <v>0</v>
      </c>
      <c r="U6" s="702">
        <v>0</v>
      </c>
      <c r="V6" s="702">
        <v>0</v>
      </c>
      <c r="W6" s="704">
        <f>SUM(S6,T7)</f>
        <v>44</v>
      </c>
      <c r="X6" s="701">
        <v>6</v>
      </c>
      <c r="Y6" s="702">
        <v>6</v>
      </c>
      <c r="Z6" s="703">
        <v>0</v>
      </c>
      <c r="AA6" s="704">
        <f>SUM(W6,X7)</f>
        <v>56</v>
      </c>
      <c r="AB6" s="705">
        <v>6</v>
      </c>
      <c r="AC6" s="702">
        <v>0</v>
      </c>
      <c r="AD6" s="702">
        <v>0</v>
      </c>
      <c r="AE6" s="704">
        <f>SUM(AA6,AB7)</f>
        <v>62</v>
      </c>
      <c r="AF6" s="705">
        <v>0</v>
      </c>
      <c r="AG6" s="702">
        <v>0</v>
      </c>
      <c r="AH6" s="702">
        <v>0</v>
      </c>
      <c r="AI6" s="704">
        <f>SUM(AE6,AF7)</f>
        <v>62</v>
      </c>
      <c r="AJ6" s="705">
        <v>10</v>
      </c>
      <c r="AK6" s="702">
        <v>6</v>
      </c>
      <c r="AL6" s="703">
        <v>6</v>
      </c>
      <c r="AM6" s="704">
        <f>SUM(AI6,AJ7)</f>
        <v>84</v>
      </c>
      <c r="AN6" s="705">
        <v>6</v>
      </c>
      <c r="AO6" s="702">
        <v>0</v>
      </c>
      <c r="AP6" s="702">
        <v>6</v>
      </c>
      <c r="AQ6" s="704">
        <f>SUM(AM6,AN7)</f>
        <v>96</v>
      </c>
      <c r="AR6" s="706">
        <f>COUNTIF(D6:F6,"=10")+COUNTIF(H6:J6,"=10")+COUNTIF(L6:N6,"=10")+COUNTIF(P6:R6,"=10")+COUNTIF(T6:V6,"=10")+COUNTIF(X6:Z6,"=10")+COUNTIF(AB6:AD6,"=10")+COUNTIF(AF6:AH6,"=10")+COUNTIF(AJ6:AL6,"=10")+COUNTIF(AN6:AP6,"=10")</f>
        <v>3</v>
      </c>
      <c r="AS6" s="706">
        <f>COUNTIF(D6:F6,"=8")+COUNTIF(H6:J6,"=8")+COUNTIF(L6:N6,"=8")+COUNTIF(P6:R6,"=8")+COUNTIF(T6:V6,"=8")+COUNTIF(X6:Z6,"=8")+COUNTIF(AB6:AD6,"=8")+COUNTIF(AF6:AH6,"=8")+COUNTIF(AJ6:AL6,"=8")+COUNTIF(AN6:AP6,"=8")</f>
        <v>1</v>
      </c>
      <c r="AT6" s="707">
        <f>SUM(D7,H7,L7,P7,T7,X7,AB7,AF7,AJ7,AN7)</f>
        <v>96</v>
      </c>
      <c r="AU6" s="708">
        <v>7</v>
      </c>
    </row>
    <row r="7" spans="1:47" s="55" customFormat="1" ht="15" customHeight="1" x14ac:dyDescent="0.25">
      <c r="A7" s="689"/>
      <c r="B7" s="690"/>
      <c r="C7" s="691"/>
      <c r="D7" s="692">
        <f>SUM(D6:F6)</f>
        <v>8</v>
      </c>
      <c r="E7" s="693"/>
      <c r="F7" s="694"/>
      <c r="G7" s="695"/>
      <c r="H7" s="692">
        <f>SUM(H6:J6)</f>
        <v>14</v>
      </c>
      <c r="I7" s="693"/>
      <c r="J7" s="694"/>
      <c r="K7" s="695"/>
      <c r="L7" s="692">
        <f>SUM(L6:N6)</f>
        <v>16</v>
      </c>
      <c r="M7" s="693"/>
      <c r="N7" s="694"/>
      <c r="O7" s="695"/>
      <c r="P7" s="692">
        <f>SUM(P6:R6)</f>
        <v>6</v>
      </c>
      <c r="Q7" s="693"/>
      <c r="R7" s="694"/>
      <c r="S7" s="695"/>
      <c r="T7" s="692">
        <f>SUM(T6:V6)</f>
        <v>0</v>
      </c>
      <c r="U7" s="693"/>
      <c r="V7" s="694"/>
      <c r="W7" s="695"/>
      <c r="X7" s="692">
        <f>SUM(X6:Z6)</f>
        <v>12</v>
      </c>
      <c r="Y7" s="693"/>
      <c r="Z7" s="694"/>
      <c r="AA7" s="695"/>
      <c r="AB7" s="692">
        <f>SUM(AB6:AD6)</f>
        <v>6</v>
      </c>
      <c r="AC7" s="693"/>
      <c r="AD7" s="694"/>
      <c r="AE7" s="695"/>
      <c r="AF7" s="692">
        <f>SUM(AF6:AH6)</f>
        <v>0</v>
      </c>
      <c r="AG7" s="693"/>
      <c r="AH7" s="694"/>
      <c r="AI7" s="695"/>
      <c r="AJ7" s="692">
        <f>SUM(AJ6:AL6)</f>
        <v>22</v>
      </c>
      <c r="AK7" s="693"/>
      <c r="AL7" s="694"/>
      <c r="AM7" s="695"/>
      <c r="AN7" s="692">
        <f>SUM(AN6:AP6)</f>
        <v>12</v>
      </c>
      <c r="AO7" s="693"/>
      <c r="AP7" s="694"/>
      <c r="AQ7" s="695"/>
      <c r="AR7" s="696"/>
      <c r="AS7" s="696"/>
      <c r="AT7" s="697"/>
      <c r="AU7" s="688"/>
    </row>
    <row r="8" spans="1:47" s="55" customFormat="1" ht="15" customHeight="1" x14ac:dyDescent="0.25">
      <c r="A8" s="394">
        <v>2</v>
      </c>
      <c r="B8" s="438" t="s">
        <v>103</v>
      </c>
      <c r="C8" s="435" t="s">
        <v>40</v>
      </c>
      <c r="D8" s="108">
        <v>6</v>
      </c>
      <c r="E8" s="107">
        <v>6</v>
      </c>
      <c r="F8" s="101">
        <v>0</v>
      </c>
      <c r="G8" s="414">
        <f t="shared" ref="G8" si="0">D9</f>
        <v>12</v>
      </c>
      <c r="H8" s="108">
        <v>0</v>
      </c>
      <c r="I8" s="107">
        <v>0</v>
      </c>
      <c r="J8" s="107">
        <v>0</v>
      </c>
      <c r="K8" s="414">
        <f t="shared" ref="K8" si="1">SUM(G8,H9)</f>
        <v>12</v>
      </c>
      <c r="L8" s="108">
        <v>4</v>
      </c>
      <c r="M8" s="107">
        <v>6</v>
      </c>
      <c r="N8" s="107">
        <v>4</v>
      </c>
      <c r="O8" s="414">
        <f t="shared" ref="O8" si="2">SUM(K8,L9)</f>
        <v>26</v>
      </c>
      <c r="P8" s="108">
        <v>4</v>
      </c>
      <c r="Q8" s="107">
        <v>0</v>
      </c>
      <c r="R8" s="107">
        <v>0</v>
      </c>
      <c r="S8" s="414">
        <f t="shared" ref="S8" si="3">SUM(O8,P9)</f>
        <v>30</v>
      </c>
      <c r="T8" s="108">
        <v>0</v>
      </c>
      <c r="U8" s="107">
        <v>6</v>
      </c>
      <c r="V8" s="107">
        <v>0</v>
      </c>
      <c r="W8" s="414">
        <f t="shared" ref="W8" si="4">SUM(S8,T9)</f>
        <v>36</v>
      </c>
      <c r="X8" s="219">
        <v>0</v>
      </c>
      <c r="Y8" s="107">
        <v>0</v>
      </c>
      <c r="Z8" s="101">
        <v>0</v>
      </c>
      <c r="AA8" s="414">
        <f t="shared" ref="AA8" si="5">SUM(W8,X9)</f>
        <v>36</v>
      </c>
      <c r="AB8" s="108">
        <v>0</v>
      </c>
      <c r="AC8" s="107">
        <v>6</v>
      </c>
      <c r="AD8" s="107">
        <v>6</v>
      </c>
      <c r="AE8" s="414">
        <f t="shared" ref="AE8" si="6">SUM(AA8,AB9)</f>
        <v>48</v>
      </c>
      <c r="AF8" s="108">
        <v>0</v>
      </c>
      <c r="AG8" s="107">
        <v>0</v>
      </c>
      <c r="AH8" s="107">
        <v>0</v>
      </c>
      <c r="AI8" s="414">
        <f t="shared" ref="AI8" si="7">SUM(AE8,AF9)</f>
        <v>48</v>
      </c>
      <c r="AJ8" s="108">
        <v>0</v>
      </c>
      <c r="AK8" s="107">
        <v>10</v>
      </c>
      <c r="AL8" s="107">
        <v>0</v>
      </c>
      <c r="AM8" s="414">
        <f t="shared" ref="AM8" si="8">SUM(AI8,AJ9)</f>
        <v>58</v>
      </c>
      <c r="AN8" s="108">
        <v>4</v>
      </c>
      <c r="AO8" s="107">
        <v>0</v>
      </c>
      <c r="AP8" s="107">
        <v>0</v>
      </c>
      <c r="AQ8" s="414">
        <f t="shared" ref="AQ8" si="9">SUM(AM8,AN9)</f>
        <v>62</v>
      </c>
      <c r="AR8" s="392">
        <f>COUNTIF(D8:F8,"=10")+COUNTIF(H8:J8,"=10")+COUNTIF(L8:N8,"=10")+COUNTIF(P8:R8,"=10")+COUNTIF(T8:V8,"=10")+COUNTIF(X8:Z8,"=10")+COUNTIF(AB8:AD8,"=10")+COUNTIF(AF8:AH8,"=10")+COUNTIF(AJ8:AL8,"=10")+COUNTIF(AN8:AP8,"=10")</f>
        <v>1</v>
      </c>
      <c r="AS8" s="392">
        <f t="shared" ref="AS8" si="10">COUNTIF(D8:F8,"=8")+COUNTIF(H8:J8,"=8")+COUNTIF(L8:N8,"=8")+COUNTIF(P8:R8,"=8")+COUNTIF(T8:V8,"=8")+COUNTIF(X8:Z8,"=8")+COUNTIF(AB8:AD8,"=8")+COUNTIF(AF8:AH8,"=8")+COUNTIF(AJ8:AL8,"=8")+COUNTIF(AN8:AP8,"=8")</f>
        <v>0</v>
      </c>
      <c r="AT8" s="450">
        <f t="shared" ref="AT8" si="11">SUM(D9,H9,L9,P9,T9,X9,AB9,AF9,AJ9,AN9)</f>
        <v>62</v>
      </c>
      <c r="AU8" s="677">
        <v>9</v>
      </c>
    </row>
    <row r="9" spans="1:47" s="55" customFormat="1" ht="15" customHeight="1" x14ac:dyDescent="0.25">
      <c r="A9" s="395"/>
      <c r="B9" s="437"/>
      <c r="C9" s="436"/>
      <c r="D9" s="416">
        <f>SUM(D8:F8)</f>
        <v>12</v>
      </c>
      <c r="E9" s="417"/>
      <c r="F9" s="418"/>
      <c r="G9" s="415"/>
      <c r="H9" s="416">
        <f>SUM(H8:J8)</f>
        <v>0</v>
      </c>
      <c r="I9" s="417"/>
      <c r="J9" s="418"/>
      <c r="K9" s="415"/>
      <c r="L9" s="416">
        <f>SUM(L8:N8)</f>
        <v>14</v>
      </c>
      <c r="M9" s="417"/>
      <c r="N9" s="418"/>
      <c r="O9" s="415"/>
      <c r="P9" s="416">
        <f>SUM(P8:R8)</f>
        <v>4</v>
      </c>
      <c r="Q9" s="417"/>
      <c r="R9" s="418"/>
      <c r="S9" s="415"/>
      <c r="T9" s="416">
        <f>SUM(T8:V8)</f>
        <v>6</v>
      </c>
      <c r="U9" s="417"/>
      <c r="V9" s="418"/>
      <c r="W9" s="415"/>
      <c r="X9" s="416">
        <f>SUM(X8:Z8)</f>
        <v>0</v>
      </c>
      <c r="Y9" s="417"/>
      <c r="Z9" s="418"/>
      <c r="AA9" s="415"/>
      <c r="AB9" s="416">
        <f>SUM(AB8:AD8)</f>
        <v>12</v>
      </c>
      <c r="AC9" s="417"/>
      <c r="AD9" s="418"/>
      <c r="AE9" s="415"/>
      <c r="AF9" s="416">
        <f>SUM(AF8:AH8)</f>
        <v>0</v>
      </c>
      <c r="AG9" s="417"/>
      <c r="AH9" s="418"/>
      <c r="AI9" s="415"/>
      <c r="AJ9" s="416">
        <f>SUM(AJ8:AL8)</f>
        <v>10</v>
      </c>
      <c r="AK9" s="417"/>
      <c r="AL9" s="418"/>
      <c r="AM9" s="415"/>
      <c r="AN9" s="416">
        <f>SUM(AN8:AP8)</f>
        <v>4</v>
      </c>
      <c r="AO9" s="417"/>
      <c r="AP9" s="418"/>
      <c r="AQ9" s="415"/>
      <c r="AR9" s="393"/>
      <c r="AS9" s="393"/>
      <c r="AT9" s="451"/>
      <c r="AU9" s="677"/>
    </row>
    <row r="10" spans="1:47" s="55" customFormat="1" ht="15" customHeight="1" x14ac:dyDescent="0.25">
      <c r="A10" s="678">
        <v>3</v>
      </c>
      <c r="B10" s="679" t="s">
        <v>93</v>
      </c>
      <c r="C10" s="680" t="s">
        <v>36</v>
      </c>
      <c r="D10" s="681">
        <v>0</v>
      </c>
      <c r="E10" s="682">
        <v>6</v>
      </c>
      <c r="F10" s="683">
        <v>6</v>
      </c>
      <c r="G10" s="684">
        <f t="shared" ref="G10" si="12">D11</f>
        <v>12</v>
      </c>
      <c r="H10" s="685">
        <v>0</v>
      </c>
      <c r="I10" s="682">
        <v>4</v>
      </c>
      <c r="J10" s="682">
        <v>0</v>
      </c>
      <c r="K10" s="684">
        <f t="shared" ref="K10" si="13">SUM(G10,H11)</f>
        <v>16</v>
      </c>
      <c r="L10" s="685">
        <v>6</v>
      </c>
      <c r="M10" s="682">
        <v>0</v>
      </c>
      <c r="N10" s="682">
        <v>8</v>
      </c>
      <c r="O10" s="684">
        <f t="shared" ref="O10" si="14">SUM(K10,L11)</f>
        <v>30</v>
      </c>
      <c r="P10" s="685">
        <v>0</v>
      </c>
      <c r="Q10" s="682">
        <v>0</v>
      </c>
      <c r="R10" s="683">
        <v>0</v>
      </c>
      <c r="S10" s="684">
        <f t="shared" ref="S10" si="15">SUM(O10,P11)</f>
        <v>30</v>
      </c>
      <c r="T10" s="685">
        <v>4</v>
      </c>
      <c r="U10" s="682">
        <v>0</v>
      </c>
      <c r="V10" s="682">
        <v>6</v>
      </c>
      <c r="W10" s="684">
        <f t="shared" ref="W10" si="16">SUM(S10,T11)</f>
        <v>40</v>
      </c>
      <c r="X10" s="681">
        <v>0</v>
      </c>
      <c r="Y10" s="682">
        <v>4</v>
      </c>
      <c r="Z10" s="683">
        <v>0</v>
      </c>
      <c r="AA10" s="684">
        <f t="shared" ref="AA10" si="17">SUM(W10,X11)</f>
        <v>44</v>
      </c>
      <c r="AB10" s="685">
        <v>0</v>
      </c>
      <c r="AC10" s="682">
        <v>8</v>
      </c>
      <c r="AD10" s="682">
        <v>4</v>
      </c>
      <c r="AE10" s="684">
        <f t="shared" ref="AE10" si="18">SUM(AA10,AB11)</f>
        <v>56</v>
      </c>
      <c r="AF10" s="685">
        <v>6</v>
      </c>
      <c r="AG10" s="682">
        <v>6</v>
      </c>
      <c r="AH10" s="682">
        <v>0</v>
      </c>
      <c r="AI10" s="684">
        <f t="shared" ref="AI10" si="19">SUM(AE10,AF11)</f>
        <v>68</v>
      </c>
      <c r="AJ10" s="685">
        <v>0</v>
      </c>
      <c r="AK10" s="682">
        <v>0</v>
      </c>
      <c r="AL10" s="683">
        <v>0</v>
      </c>
      <c r="AM10" s="684">
        <f t="shared" ref="AM10" si="20">SUM(AI10,AJ11)</f>
        <v>68</v>
      </c>
      <c r="AN10" s="685">
        <v>0</v>
      </c>
      <c r="AO10" s="682">
        <v>0</v>
      </c>
      <c r="AP10" s="682">
        <v>0</v>
      </c>
      <c r="AQ10" s="684">
        <f t="shared" ref="AQ10" si="21">SUM(AM10,AN11)</f>
        <v>68</v>
      </c>
      <c r="AR10" s="686">
        <f t="shared" ref="AR10" si="22">COUNTIF(D10:F10,"=10")+COUNTIF(H10:J10,"=10")+COUNTIF(L10:N10,"=10")+COUNTIF(P10:R10,"=10")+COUNTIF(T10:V10,"=10")+COUNTIF(X10:Z10,"=10")+COUNTIF(AB10:AD10,"=10")+COUNTIF(AF10:AH10,"=10")+COUNTIF(AJ10:AL10,"=10")+COUNTIF(AN10:AP10,"=10")</f>
        <v>0</v>
      </c>
      <c r="AS10" s="686">
        <f t="shared" ref="AS10" si="23">COUNTIF(D10:F10,"=8")+COUNTIF(H10:J10,"=8")+COUNTIF(L10:N10,"=8")+COUNTIF(P10:R10,"=8")+COUNTIF(T10:V10,"=8")+COUNTIF(X10:Z10,"=8")+COUNTIF(AB10:AD10,"=8")+COUNTIF(AF10:AH10,"=8")+COUNTIF(AJ10:AL10,"=8")+COUNTIF(AN10:AP10,"=8")</f>
        <v>2</v>
      </c>
      <c r="AT10" s="687">
        <f t="shared" ref="AT10" si="24">SUM(D11,H11,L11,P11,T11,X11,AB11,AF11,AJ11,AN11)</f>
        <v>68</v>
      </c>
      <c r="AU10" s="688">
        <v>8</v>
      </c>
    </row>
    <row r="11" spans="1:47" s="55" customFormat="1" ht="15" customHeight="1" x14ac:dyDescent="0.25">
      <c r="A11" s="689"/>
      <c r="B11" s="690"/>
      <c r="C11" s="691"/>
      <c r="D11" s="692">
        <f>SUM(D10:F10)</f>
        <v>12</v>
      </c>
      <c r="E11" s="693"/>
      <c r="F11" s="694"/>
      <c r="G11" s="695"/>
      <c r="H11" s="692">
        <f>SUM(H10:J10)</f>
        <v>4</v>
      </c>
      <c r="I11" s="693"/>
      <c r="J11" s="694"/>
      <c r="K11" s="695"/>
      <c r="L11" s="692">
        <f>SUM(L10:N10)</f>
        <v>14</v>
      </c>
      <c r="M11" s="693"/>
      <c r="N11" s="694"/>
      <c r="O11" s="695"/>
      <c r="P11" s="692">
        <f>SUM(P10:R10)</f>
        <v>0</v>
      </c>
      <c r="Q11" s="693"/>
      <c r="R11" s="694"/>
      <c r="S11" s="695"/>
      <c r="T11" s="692">
        <f>SUM(T10:V10)</f>
        <v>10</v>
      </c>
      <c r="U11" s="693"/>
      <c r="V11" s="694"/>
      <c r="W11" s="695"/>
      <c r="X11" s="692">
        <f>SUM(X10:Z10)</f>
        <v>4</v>
      </c>
      <c r="Y11" s="693"/>
      <c r="Z11" s="694"/>
      <c r="AA11" s="695"/>
      <c r="AB11" s="692">
        <f>SUM(AB10:AD10)</f>
        <v>12</v>
      </c>
      <c r="AC11" s="693"/>
      <c r="AD11" s="694"/>
      <c r="AE11" s="695"/>
      <c r="AF11" s="692">
        <f>SUM(AF10:AH10)</f>
        <v>12</v>
      </c>
      <c r="AG11" s="693"/>
      <c r="AH11" s="694"/>
      <c r="AI11" s="695"/>
      <c r="AJ11" s="692">
        <f>SUM(AJ10:AL10)</f>
        <v>0</v>
      </c>
      <c r="AK11" s="693"/>
      <c r="AL11" s="694"/>
      <c r="AM11" s="695"/>
      <c r="AN11" s="692">
        <f>SUM(AN10:AP10)</f>
        <v>0</v>
      </c>
      <c r="AO11" s="693"/>
      <c r="AP11" s="694"/>
      <c r="AQ11" s="695"/>
      <c r="AR11" s="696"/>
      <c r="AS11" s="696"/>
      <c r="AT11" s="697"/>
      <c r="AU11" s="688"/>
    </row>
    <row r="12" spans="1:47" s="55" customFormat="1" ht="15" customHeight="1" x14ac:dyDescent="0.25">
      <c r="A12" s="394">
        <v>4</v>
      </c>
      <c r="B12" s="438" t="s">
        <v>97</v>
      </c>
      <c r="C12" s="435" t="s">
        <v>87</v>
      </c>
      <c r="D12" s="108">
        <v>6</v>
      </c>
      <c r="E12" s="107">
        <v>10</v>
      </c>
      <c r="F12" s="101">
        <v>8</v>
      </c>
      <c r="G12" s="414">
        <f t="shared" ref="G12" si="25">D13</f>
        <v>24</v>
      </c>
      <c r="H12" s="108">
        <v>4</v>
      </c>
      <c r="I12" s="107">
        <v>0</v>
      </c>
      <c r="J12" s="107">
        <v>0</v>
      </c>
      <c r="K12" s="414">
        <f t="shared" ref="K12" si="26">SUM(G12,H13)</f>
        <v>28</v>
      </c>
      <c r="L12" s="108">
        <v>6</v>
      </c>
      <c r="M12" s="107">
        <v>8</v>
      </c>
      <c r="N12" s="107">
        <v>6</v>
      </c>
      <c r="O12" s="414">
        <f t="shared" ref="O12" si="27">SUM(K12,L13)</f>
        <v>48</v>
      </c>
      <c r="P12" s="108">
        <v>0</v>
      </c>
      <c r="Q12" s="107">
        <v>0</v>
      </c>
      <c r="R12" s="107">
        <v>6</v>
      </c>
      <c r="S12" s="414">
        <f t="shared" ref="S12" si="28">SUM(O12,P13)</f>
        <v>54</v>
      </c>
      <c r="T12" s="108">
        <v>4</v>
      </c>
      <c r="U12" s="107">
        <v>6</v>
      </c>
      <c r="V12" s="107">
        <v>6</v>
      </c>
      <c r="W12" s="414">
        <f t="shared" ref="W12" si="29">SUM(S12,T13)</f>
        <v>70</v>
      </c>
      <c r="X12" s="219">
        <v>0</v>
      </c>
      <c r="Y12" s="107">
        <v>8</v>
      </c>
      <c r="Z12" s="101">
        <v>6</v>
      </c>
      <c r="AA12" s="414">
        <f t="shared" ref="AA12" si="30">SUM(W12,X13)</f>
        <v>84</v>
      </c>
      <c r="AB12" s="108">
        <v>8</v>
      </c>
      <c r="AC12" s="107">
        <v>0</v>
      </c>
      <c r="AD12" s="107">
        <v>4</v>
      </c>
      <c r="AE12" s="414">
        <f t="shared" ref="AE12" si="31">SUM(AA12,AB13)</f>
        <v>96</v>
      </c>
      <c r="AF12" s="108">
        <v>6</v>
      </c>
      <c r="AG12" s="107">
        <v>0</v>
      </c>
      <c r="AH12" s="107">
        <v>8</v>
      </c>
      <c r="AI12" s="414">
        <f t="shared" ref="AI12" si="32">SUM(AE12,AF13)</f>
        <v>110</v>
      </c>
      <c r="AJ12" s="108">
        <v>8</v>
      </c>
      <c r="AK12" s="107">
        <v>6</v>
      </c>
      <c r="AL12" s="107">
        <v>8</v>
      </c>
      <c r="AM12" s="414">
        <f t="shared" ref="AM12" si="33">SUM(AI12,AJ13)</f>
        <v>132</v>
      </c>
      <c r="AN12" s="108">
        <v>0</v>
      </c>
      <c r="AO12" s="107">
        <v>0</v>
      </c>
      <c r="AP12" s="107">
        <v>4</v>
      </c>
      <c r="AQ12" s="414">
        <f t="shared" ref="AQ12" si="34">SUM(AM12,AN13)</f>
        <v>136</v>
      </c>
      <c r="AR12" s="392">
        <f t="shared" ref="AR12" si="35">COUNTIF(D12:F12,"=10")+COUNTIF(H12:J12,"=10")+COUNTIF(L12:N12,"=10")+COUNTIF(P12:R12,"=10")+COUNTIF(T12:V12,"=10")+COUNTIF(X12:Z12,"=10")+COUNTIF(AB12:AD12,"=10")+COUNTIF(AF12:AH12,"=10")+COUNTIF(AJ12:AL12,"=10")+COUNTIF(AN12:AP12,"=10")</f>
        <v>1</v>
      </c>
      <c r="AS12" s="392">
        <f t="shared" ref="AS12" si="36">COUNTIF(D12:F12,"=8")+COUNTIF(H12:J12,"=8")+COUNTIF(L12:N12,"=8")+COUNTIF(P12:R12,"=8")+COUNTIF(T12:V12,"=8")+COUNTIF(X12:Z12,"=8")+COUNTIF(AB12:AD12,"=8")+COUNTIF(AF12:AH12,"=8")+COUNTIF(AJ12:AL12,"=8")+COUNTIF(AN12:AP12,"=8")</f>
        <v>7</v>
      </c>
      <c r="AT12" s="450">
        <f t="shared" ref="AT12" si="37">SUM(D13,H13,L13,P13,T13,X13,AB13,AF13,AJ13,AN13)</f>
        <v>136</v>
      </c>
      <c r="AU12" s="677">
        <v>4</v>
      </c>
    </row>
    <row r="13" spans="1:47" s="55" customFormat="1" ht="15" customHeight="1" x14ac:dyDescent="0.25">
      <c r="A13" s="395"/>
      <c r="B13" s="437"/>
      <c r="C13" s="436"/>
      <c r="D13" s="416">
        <f>SUM(D12:F12)</f>
        <v>24</v>
      </c>
      <c r="E13" s="417"/>
      <c r="F13" s="418"/>
      <c r="G13" s="415"/>
      <c r="H13" s="416">
        <f>SUM(H12:J12)</f>
        <v>4</v>
      </c>
      <c r="I13" s="417"/>
      <c r="J13" s="418"/>
      <c r="K13" s="415"/>
      <c r="L13" s="416">
        <f>SUM(L12:N12)</f>
        <v>20</v>
      </c>
      <c r="M13" s="417"/>
      <c r="N13" s="418"/>
      <c r="O13" s="415"/>
      <c r="P13" s="416">
        <f>SUM(P12:R12)</f>
        <v>6</v>
      </c>
      <c r="Q13" s="417"/>
      <c r="R13" s="418"/>
      <c r="S13" s="415"/>
      <c r="T13" s="416">
        <f>SUM(T12:V12)</f>
        <v>16</v>
      </c>
      <c r="U13" s="417"/>
      <c r="V13" s="418"/>
      <c r="W13" s="415"/>
      <c r="X13" s="416">
        <f>SUM(X12:Z12)</f>
        <v>14</v>
      </c>
      <c r="Y13" s="417"/>
      <c r="Z13" s="418"/>
      <c r="AA13" s="415"/>
      <c r="AB13" s="416">
        <f>SUM(AB12:AD12)</f>
        <v>12</v>
      </c>
      <c r="AC13" s="417"/>
      <c r="AD13" s="418"/>
      <c r="AE13" s="415"/>
      <c r="AF13" s="416">
        <f>SUM(AF12:AH12)</f>
        <v>14</v>
      </c>
      <c r="AG13" s="417"/>
      <c r="AH13" s="418"/>
      <c r="AI13" s="415"/>
      <c r="AJ13" s="416">
        <f>SUM(AJ12:AL12)</f>
        <v>22</v>
      </c>
      <c r="AK13" s="417"/>
      <c r="AL13" s="418"/>
      <c r="AM13" s="415"/>
      <c r="AN13" s="416">
        <f>SUM(AN12:AP12)</f>
        <v>4</v>
      </c>
      <c r="AO13" s="417"/>
      <c r="AP13" s="418"/>
      <c r="AQ13" s="415"/>
      <c r="AR13" s="393"/>
      <c r="AS13" s="393"/>
      <c r="AT13" s="451"/>
      <c r="AU13" s="677"/>
    </row>
    <row r="14" spans="1:47" s="55" customFormat="1" ht="15" customHeight="1" x14ac:dyDescent="0.25">
      <c r="A14" s="678">
        <v>5</v>
      </c>
      <c r="B14" s="679" t="s">
        <v>26</v>
      </c>
      <c r="C14" s="680" t="s">
        <v>40</v>
      </c>
      <c r="D14" s="681">
        <v>6</v>
      </c>
      <c r="E14" s="682">
        <v>0</v>
      </c>
      <c r="F14" s="683">
        <v>0</v>
      </c>
      <c r="G14" s="684">
        <f t="shared" ref="G14" si="38">D15</f>
        <v>6</v>
      </c>
      <c r="H14" s="685">
        <v>0</v>
      </c>
      <c r="I14" s="682">
        <v>8</v>
      </c>
      <c r="J14" s="682">
        <v>0</v>
      </c>
      <c r="K14" s="684">
        <f t="shared" ref="K14" si="39">SUM(G14,H15)</f>
        <v>14</v>
      </c>
      <c r="L14" s="685">
        <v>0</v>
      </c>
      <c r="M14" s="682">
        <v>8</v>
      </c>
      <c r="N14" s="682">
        <v>6</v>
      </c>
      <c r="O14" s="684">
        <f t="shared" ref="O14" si="40">SUM(K14,L15)</f>
        <v>28</v>
      </c>
      <c r="P14" s="685">
        <v>0</v>
      </c>
      <c r="Q14" s="682">
        <v>6</v>
      </c>
      <c r="R14" s="683">
        <v>0</v>
      </c>
      <c r="S14" s="684">
        <f t="shared" ref="S14" si="41">SUM(O14,P15)</f>
        <v>34</v>
      </c>
      <c r="T14" s="685">
        <v>0</v>
      </c>
      <c r="U14" s="682">
        <v>6</v>
      </c>
      <c r="V14" s="682">
        <v>0</v>
      </c>
      <c r="W14" s="684">
        <f t="shared" ref="W14" si="42">SUM(S14,T15)</f>
        <v>40</v>
      </c>
      <c r="X14" s="681">
        <v>6</v>
      </c>
      <c r="Y14" s="682">
        <v>4</v>
      </c>
      <c r="Z14" s="683">
        <v>0</v>
      </c>
      <c r="AA14" s="684">
        <f t="shared" ref="AA14" si="43">SUM(W14,X15)</f>
        <v>50</v>
      </c>
      <c r="AB14" s="685">
        <v>6</v>
      </c>
      <c r="AC14" s="682">
        <v>6</v>
      </c>
      <c r="AD14" s="682">
        <v>6</v>
      </c>
      <c r="AE14" s="684">
        <f t="shared" ref="AE14" si="44">SUM(AA14,AB15)</f>
        <v>68</v>
      </c>
      <c r="AF14" s="685">
        <v>6</v>
      </c>
      <c r="AG14" s="682">
        <v>4</v>
      </c>
      <c r="AH14" s="682">
        <v>0</v>
      </c>
      <c r="AI14" s="684">
        <f t="shared" ref="AI14" si="45">SUM(AE14,AF15)</f>
        <v>78</v>
      </c>
      <c r="AJ14" s="685">
        <v>6</v>
      </c>
      <c r="AK14" s="682">
        <v>8</v>
      </c>
      <c r="AL14" s="683">
        <v>8</v>
      </c>
      <c r="AM14" s="684">
        <f t="shared" ref="AM14" si="46">SUM(AI14,AJ15)</f>
        <v>100</v>
      </c>
      <c r="AN14" s="685">
        <v>0</v>
      </c>
      <c r="AO14" s="682">
        <v>0</v>
      </c>
      <c r="AP14" s="682">
        <v>0</v>
      </c>
      <c r="AQ14" s="684">
        <f t="shared" ref="AQ14" si="47">SUM(AM14,AN15)</f>
        <v>100</v>
      </c>
      <c r="AR14" s="686">
        <f t="shared" ref="AR14" si="48">COUNTIF(D14:F14,"=10")+COUNTIF(H14:J14,"=10")+COUNTIF(L14:N14,"=10")+COUNTIF(P14:R14,"=10")+COUNTIF(T14:V14,"=10")+COUNTIF(X14:Z14,"=10")+COUNTIF(AB14:AD14,"=10")+COUNTIF(AF14:AH14,"=10")+COUNTIF(AJ14:AL14,"=10")+COUNTIF(AN14:AP14,"=10")</f>
        <v>0</v>
      </c>
      <c r="AS14" s="686">
        <f t="shared" ref="AS14" si="49">COUNTIF(D14:F14,"=8")+COUNTIF(H14:J14,"=8")+COUNTIF(L14:N14,"=8")+COUNTIF(P14:R14,"=8")+COUNTIF(T14:V14,"=8")+COUNTIF(X14:Z14,"=8")+COUNTIF(AB14:AD14,"=8")+COUNTIF(AF14:AH14,"=8")+COUNTIF(AJ14:AL14,"=8")+COUNTIF(AN14:AP14,"=8")</f>
        <v>4</v>
      </c>
      <c r="AT14" s="687">
        <f t="shared" ref="AT14" si="50">SUM(D15,H15,L15,P15,T15,X15,AB15,AF15,AJ15,AN15)</f>
        <v>100</v>
      </c>
      <c r="AU14" s="688">
        <v>6</v>
      </c>
    </row>
    <row r="15" spans="1:47" s="55" customFormat="1" ht="15" customHeight="1" x14ac:dyDescent="0.25">
      <c r="A15" s="689"/>
      <c r="B15" s="690"/>
      <c r="C15" s="691"/>
      <c r="D15" s="692">
        <f>SUM(D14:F14)</f>
        <v>6</v>
      </c>
      <c r="E15" s="693"/>
      <c r="F15" s="694"/>
      <c r="G15" s="695"/>
      <c r="H15" s="692">
        <f>SUM(H14:J14)</f>
        <v>8</v>
      </c>
      <c r="I15" s="693"/>
      <c r="J15" s="694"/>
      <c r="K15" s="695"/>
      <c r="L15" s="692">
        <f>SUM(L14:N14)</f>
        <v>14</v>
      </c>
      <c r="M15" s="693"/>
      <c r="N15" s="694"/>
      <c r="O15" s="695"/>
      <c r="P15" s="692">
        <f>SUM(P14:R14)</f>
        <v>6</v>
      </c>
      <c r="Q15" s="693"/>
      <c r="R15" s="694"/>
      <c r="S15" s="695"/>
      <c r="T15" s="692">
        <f>SUM(T14:V14)</f>
        <v>6</v>
      </c>
      <c r="U15" s="693"/>
      <c r="V15" s="694"/>
      <c r="W15" s="695"/>
      <c r="X15" s="692">
        <f>SUM(X14:Z14)</f>
        <v>10</v>
      </c>
      <c r="Y15" s="693"/>
      <c r="Z15" s="694"/>
      <c r="AA15" s="695"/>
      <c r="AB15" s="692">
        <f>SUM(AB14:AD14)</f>
        <v>18</v>
      </c>
      <c r="AC15" s="693"/>
      <c r="AD15" s="694"/>
      <c r="AE15" s="695"/>
      <c r="AF15" s="692">
        <f>SUM(AF14:AH14)</f>
        <v>10</v>
      </c>
      <c r="AG15" s="693"/>
      <c r="AH15" s="694"/>
      <c r="AI15" s="695"/>
      <c r="AJ15" s="692">
        <f>SUM(AJ14:AL14)</f>
        <v>22</v>
      </c>
      <c r="AK15" s="693"/>
      <c r="AL15" s="694"/>
      <c r="AM15" s="695"/>
      <c r="AN15" s="692">
        <f>SUM(AN14:AP14)</f>
        <v>0</v>
      </c>
      <c r="AO15" s="693"/>
      <c r="AP15" s="694"/>
      <c r="AQ15" s="695"/>
      <c r="AR15" s="696"/>
      <c r="AS15" s="696"/>
      <c r="AT15" s="697"/>
      <c r="AU15" s="688"/>
    </row>
    <row r="16" spans="1:47" s="55" customFormat="1" ht="15" customHeight="1" x14ac:dyDescent="0.25">
      <c r="A16" s="394">
        <v>6</v>
      </c>
      <c r="B16" s="438" t="s">
        <v>92</v>
      </c>
      <c r="C16" s="435" t="s">
        <v>36</v>
      </c>
      <c r="D16" s="108">
        <v>4</v>
      </c>
      <c r="E16" s="107">
        <v>0</v>
      </c>
      <c r="F16" s="101">
        <v>10</v>
      </c>
      <c r="G16" s="414">
        <f t="shared" ref="G16" si="51">D17</f>
        <v>14</v>
      </c>
      <c r="H16" s="108">
        <v>0</v>
      </c>
      <c r="I16" s="107">
        <v>0</v>
      </c>
      <c r="J16" s="107">
        <v>0</v>
      </c>
      <c r="K16" s="414">
        <f t="shared" ref="K16" si="52">SUM(G16,H17)</f>
        <v>14</v>
      </c>
      <c r="L16" s="108">
        <v>0</v>
      </c>
      <c r="M16" s="107">
        <v>4</v>
      </c>
      <c r="N16" s="107">
        <v>0</v>
      </c>
      <c r="O16" s="414">
        <f t="shared" ref="O16" si="53">SUM(K16,L17)</f>
        <v>18</v>
      </c>
      <c r="P16" s="108">
        <v>6</v>
      </c>
      <c r="Q16" s="107">
        <v>0</v>
      </c>
      <c r="R16" s="107">
        <v>0</v>
      </c>
      <c r="S16" s="414">
        <f t="shared" ref="S16" si="54">SUM(O16,P17)</f>
        <v>24</v>
      </c>
      <c r="T16" s="108">
        <v>6</v>
      </c>
      <c r="U16" s="107">
        <v>8</v>
      </c>
      <c r="V16" s="107">
        <v>4</v>
      </c>
      <c r="W16" s="414">
        <f t="shared" ref="W16" si="55">SUM(S16,T17)</f>
        <v>42</v>
      </c>
      <c r="X16" s="219">
        <v>0</v>
      </c>
      <c r="Y16" s="107">
        <v>0</v>
      </c>
      <c r="Z16" s="101">
        <v>0</v>
      </c>
      <c r="AA16" s="414">
        <f t="shared" ref="AA16" si="56">SUM(W16,X17)</f>
        <v>42</v>
      </c>
      <c r="AB16" s="108">
        <v>4</v>
      </c>
      <c r="AC16" s="107">
        <v>0</v>
      </c>
      <c r="AD16" s="107">
        <v>0</v>
      </c>
      <c r="AE16" s="414">
        <f t="shared" ref="AE16" si="57">SUM(AA16,AB17)</f>
        <v>46</v>
      </c>
      <c r="AF16" s="108">
        <v>0</v>
      </c>
      <c r="AG16" s="107">
        <v>0</v>
      </c>
      <c r="AH16" s="107">
        <v>0</v>
      </c>
      <c r="AI16" s="414">
        <f t="shared" ref="AI16" si="58">SUM(AE16,AF17)</f>
        <v>46</v>
      </c>
      <c r="AJ16" s="108">
        <v>0</v>
      </c>
      <c r="AK16" s="107">
        <v>0</v>
      </c>
      <c r="AL16" s="107">
        <v>8</v>
      </c>
      <c r="AM16" s="414">
        <f t="shared" ref="AM16" si="59">SUM(AI16,AJ17)</f>
        <v>54</v>
      </c>
      <c r="AN16" s="108">
        <v>0</v>
      </c>
      <c r="AO16" s="107">
        <v>0</v>
      </c>
      <c r="AP16" s="107">
        <v>0</v>
      </c>
      <c r="AQ16" s="414">
        <f t="shared" ref="AQ16" si="60">SUM(AM16,AN17)</f>
        <v>54</v>
      </c>
      <c r="AR16" s="392">
        <f t="shared" ref="AR16" si="61">COUNTIF(D16:F16,"=10")+COUNTIF(H16:J16,"=10")+COUNTIF(L16:N16,"=10")+COUNTIF(P16:R16,"=10")+COUNTIF(T16:V16,"=10")+COUNTIF(X16:Z16,"=10")+COUNTIF(AB16:AD16,"=10")+COUNTIF(AF16:AH16,"=10")+COUNTIF(AJ16:AL16,"=10")+COUNTIF(AN16:AP16,"=10")</f>
        <v>1</v>
      </c>
      <c r="AS16" s="392">
        <f t="shared" ref="AS16" si="62">COUNTIF(D16:F16,"=8")+COUNTIF(H16:J16,"=8")+COUNTIF(L16:N16,"=8")+COUNTIF(P16:R16,"=8")+COUNTIF(T16:V16,"=8")+COUNTIF(X16:Z16,"=8")+COUNTIF(AB16:AD16,"=8")+COUNTIF(AF16:AH16,"=8")+COUNTIF(AJ16:AL16,"=8")+COUNTIF(AN16:AP16,"=8")</f>
        <v>2</v>
      </c>
      <c r="AT16" s="450">
        <f t="shared" ref="AT16" si="63">SUM(D17,H17,L17,P17,T17,X17,AB17,AF17,AJ17,AN17)</f>
        <v>54</v>
      </c>
      <c r="AU16" s="677">
        <v>10</v>
      </c>
    </row>
    <row r="17" spans="1:99" s="55" customFormat="1" ht="15" customHeight="1" x14ac:dyDescent="0.25">
      <c r="A17" s="395"/>
      <c r="B17" s="437"/>
      <c r="C17" s="436"/>
      <c r="D17" s="416">
        <f>SUM(D16:F16)</f>
        <v>14</v>
      </c>
      <c r="E17" s="417"/>
      <c r="F17" s="418"/>
      <c r="G17" s="415"/>
      <c r="H17" s="416">
        <f>SUM(H16:J16)</f>
        <v>0</v>
      </c>
      <c r="I17" s="417"/>
      <c r="J17" s="418"/>
      <c r="K17" s="415"/>
      <c r="L17" s="416">
        <f>SUM(L16:N16)</f>
        <v>4</v>
      </c>
      <c r="M17" s="417"/>
      <c r="N17" s="418"/>
      <c r="O17" s="415"/>
      <c r="P17" s="416">
        <f>SUM(P16:R16)</f>
        <v>6</v>
      </c>
      <c r="Q17" s="417"/>
      <c r="R17" s="418"/>
      <c r="S17" s="415"/>
      <c r="T17" s="416">
        <f>SUM(T16:V16)</f>
        <v>18</v>
      </c>
      <c r="U17" s="417"/>
      <c r="V17" s="418"/>
      <c r="W17" s="415"/>
      <c r="X17" s="416">
        <f>SUM(X16:Z16)</f>
        <v>0</v>
      </c>
      <c r="Y17" s="417"/>
      <c r="Z17" s="418"/>
      <c r="AA17" s="415"/>
      <c r="AB17" s="416">
        <f>SUM(AB16:AD16)</f>
        <v>4</v>
      </c>
      <c r="AC17" s="417"/>
      <c r="AD17" s="418"/>
      <c r="AE17" s="415"/>
      <c r="AF17" s="416">
        <f>SUM(AF16:AH16)</f>
        <v>0</v>
      </c>
      <c r="AG17" s="417"/>
      <c r="AH17" s="418"/>
      <c r="AI17" s="415"/>
      <c r="AJ17" s="416">
        <f>SUM(AJ16:AL16)</f>
        <v>8</v>
      </c>
      <c r="AK17" s="417"/>
      <c r="AL17" s="418"/>
      <c r="AM17" s="415"/>
      <c r="AN17" s="416">
        <f>SUM(AN16:AP16)</f>
        <v>0</v>
      </c>
      <c r="AO17" s="417"/>
      <c r="AP17" s="418"/>
      <c r="AQ17" s="415"/>
      <c r="AR17" s="393"/>
      <c r="AS17" s="393"/>
      <c r="AT17" s="451"/>
      <c r="AU17" s="677"/>
    </row>
    <row r="18" spans="1:99" s="237" customFormat="1" ht="15" customHeight="1" x14ac:dyDescent="0.25">
      <c r="A18" s="410">
        <v>7</v>
      </c>
      <c r="B18" s="439" t="s">
        <v>28</v>
      </c>
      <c r="C18" s="449" t="s">
        <v>29</v>
      </c>
      <c r="D18" s="224">
        <v>0</v>
      </c>
      <c r="E18" s="225">
        <v>6</v>
      </c>
      <c r="F18" s="239">
        <v>4</v>
      </c>
      <c r="G18" s="413">
        <f t="shared" ref="G18" si="64">D19</f>
        <v>10</v>
      </c>
      <c r="H18" s="226">
        <v>6</v>
      </c>
      <c r="I18" s="225">
        <v>0</v>
      </c>
      <c r="J18" s="225">
        <v>0</v>
      </c>
      <c r="K18" s="413">
        <f t="shared" ref="K18" si="65">SUM(G18,H19)</f>
        <v>16</v>
      </c>
      <c r="L18" s="226">
        <v>6</v>
      </c>
      <c r="M18" s="225">
        <v>8</v>
      </c>
      <c r="N18" s="225">
        <v>10</v>
      </c>
      <c r="O18" s="413">
        <f t="shared" ref="O18" si="66">SUM(K18,L19)</f>
        <v>40</v>
      </c>
      <c r="P18" s="226">
        <v>0</v>
      </c>
      <c r="Q18" s="225">
        <v>0</v>
      </c>
      <c r="R18" s="239">
        <v>8</v>
      </c>
      <c r="S18" s="413">
        <f t="shared" ref="S18" si="67">SUM(O18,P19)</f>
        <v>48</v>
      </c>
      <c r="T18" s="226">
        <v>8</v>
      </c>
      <c r="U18" s="225">
        <v>6</v>
      </c>
      <c r="V18" s="225">
        <v>10</v>
      </c>
      <c r="W18" s="413">
        <f t="shared" ref="W18" si="68">SUM(S18,T19)</f>
        <v>72</v>
      </c>
      <c r="X18" s="224">
        <v>10</v>
      </c>
      <c r="Y18" s="225">
        <v>0</v>
      </c>
      <c r="Z18" s="239">
        <v>0</v>
      </c>
      <c r="AA18" s="413">
        <f t="shared" ref="AA18" si="69">SUM(W18,X19)</f>
        <v>82</v>
      </c>
      <c r="AB18" s="226">
        <v>8</v>
      </c>
      <c r="AC18" s="225">
        <v>6</v>
      </c>
      <c r="AD18" s="225">
        <v>8</v>
      </c>
      <c r="AE18" s="413">
        <f t="shared" ref="AE18" si="70">SUM(AA18,AB19)</f>
        <v>104</v>
      </c>
      <c r="AF18" s="226">
        <v>0</v>
      </c>
      <c r="AG18" s="225">
        <v>8</v>
      </c>
      <c r="AH18" s="225">
        <v>6</v>
      </c>
      <c r="AI18" s="413">
        <f t="shared" ref="AI18" si="71">SUM(AE18,AF19)</f>
        <v>118</v>
      </c>
      <c r="AJ18" s="226">
        <v>6</v>
      </c>
      <c r="AK18" s="225">
        <v>8</v>
      </c>
      <c r="AL18" s="239">
        <v>6</v>
      </c>
      <c r="AM18" s="413">
        <f t="shared" ref="AM18" si="72">SUM(AI18,AJ19)</f>
        <v>138</v>
      </c>
      <c r="AN18" s="226">
        <v>0</v>
      </c>
      <c r="AO18" s="225">
        <v>6</v>
      </c>
      <c r="AP18" s="225">
        <v>0</v>
      </c>
      <c r="AQ18" s="413">
        <f t="shared" ref="AQ18" si="73">SUM(AM18,AN19)</f>
        <v>144</v>
      </c>
      <c r="AR18" s="408">
        <f t="shared" ref="AR18" si="74">COUNTIF(D18:F18,"=10")+COUNTIF(H18:J18,"=10")+COUNTIF(L18:N18,"=10")+COUNTIF(P18:R18,"=10")+COUNTIF(T18:V18,"=10")+COUNTIF(X18:Z18,"=10")+COUNTIF(AB18:AD18,"=10")+COUNTIF(AF18:AH18,"=10")+COUNTIF(AJ18:AL18,"=10")+COUNTIF(AN18:AP18,"=10")</f>
        <v>3</v>
      </c>
      <c r="AS18" s="408">
        <f t="shared" ref="AS18" si="75">COUNTIF(D18:F18,"=8")+COUNTIF(H18:J18,"=8")+COUNTIF(L18:N18,"=8")+COUNTIF(P18:R18,"=8")+COUNTIF(T18:V18,"=8")+COUNTIF(X18:Z18,"=8")+COUNTIF(AB18:AD18,"=8")+COUNTIF(AF18:AH18,"=8")+COUNTIF(AJ18:AL18,"=8")+COUNTIF(AN18:AP18,"=8")</f>
        <v>7</v>
      </c>
      <c r="AT18" s="457">
        <f t="shared" ref="AT18" si="76">SUM(D19,H19,L19,P19,T19,X19,AB19,AF19,AJ19,AN19)</f>
        <v>144</v>
      </c>
      <c r="AU18" s="461">
        <v>2</v>
      </c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</row>
    <row r="19" spans="1:99" s="237" customFormat="1" ht="15" customHeight="1" x14ac:dyDescent="0.25">
      <c r="A19" s="411"/>
      <c r="B19" s="459"/>
      <c r="C19" s="460"/>
      <c r="D19" s="462">
        <f>SUM(D18:F18)</f>
        <v>10</v>
      </c>
      <c r="E19" s="463"/>
      <c r="F19" s="464"/>
      <c r="G19" s="465"/>
      <c r="H19" s="462">
        <f>SUM(H18:J18)</f>
        <v>6</v>
      </c>
      <c r="I19" s="463"/>
      <c r="J19" s="464"/>
      <c r="K19" s="465"/>
      <c r="L19" s="462">
        <f>SUM(L18:N18)</f>
        <v>24</v>
      </c>
      <c r="M19" s="463"/>
      <c r="N19" s="464"/>
      <c r="O19" s="465"/>
      <c r="P19" s="462">
        <f>SUM(P18:R18)</f>
        <v>8</v>
      </c>
      <c r="Q19" s="463"/>
      <c r="R19" s="464"/>
      <c r="S19" s="465"/>
      <c r="T19" s="462">
        <f>SUM(T18:V18)</f>
        <v>24</v>
      </c>
      <c r="U19" s="463"/>
      <c r="V19" s="464"/>
      <c r="W19" s="465"/>
      <c r="X19" s="462">
        <f>SUM(X18:Z18)</f>
        <v>10</v>
      </c>
      <c r="Y19" s="463"/>
      <c r="Z19" s="464"/>
      <c r="AA19" s="465"/>
      <c r="AB19" s="462">
        <f>SUM(AB18:AD18)</f>
        <v>22</v>
      </c>
      <c r="AC19" s="463"/>
      <c r="AD19" s="464"/>
      <c r="AE19" s="465"/>
      <c r="AF19" s="462">
        <f>SUM(AF18:AH18)</f>
        <v>14</v>
      </c>
      <c r="AG19" s="463"/>
      <c r="AH19" s="464"/>
      <c r="AI19" s="465"/>
      <c r="AJ19" s="462">
        <f>SUM(AJ18:AL18)</f>
        <v>20</v>
      </c>
      <c r="AK19" s="463"/>
      <c r="AL19" s="464"/>
      <c r="AM19" s="465"/>
      <c r="AN19" s="462">
        <f>SUM(AN18:AP18)</f>
        <v>6</v>
      </c>
      <c r="AO19" s="463"/>
      <c r="AP19" s="464"/>
      <c r="AQ19" s="465"/>
      <c r="AR19" s="409"/>
      <c r="AS19" s="409"/>
      <c r="AT19" s="458"/>
      <c r="AU19" s="461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</row>
    <row r="20" spans="1:99" s="232" customFormat="1" ht="15" customHeight="1" x14ac:dyDescent="0.25">
      <c r="A20" s="400">
        <v>8</v>
      </c>
      <c r="B20" s="445" t="s">
        <v>42</v>
      </c>
      <c r="C20" s="447" t="s">
        <v>40</v>
      </c>
      <c r="D20" s="142">
        <v>8</v>
      </c>
      <c r="E20" s="143">
        <v>4</v>
      </c>
      <c r="F20" s="144">
        <v>8</v>
      </c>
      <c r="G20" s="419">
        <f t="shared" ref="G20" si="77">D21</f>
        <v>20</v>
      </c>
      <c r="H20" s="142">
        <v>0</v>
      </c>
      <c r="I20" s="143">
        <v>8</v>
      </c>
      <c r="J20" s="143">
        <v>6</v>
      </c>
      <c r="K20" s="419">
        <f t="shared" ref="K20" si="78">SUM(G20,H21)</f>
        <v>34</v>
      </c>
      <c r="L20" s="142">
        <v>10</v>
      </c>
      <c r="M20" s="143">
        <v>6</v>
      </c>
      <c r="N20" s="143">
        <v>6</v>
      </c>
      <c r="O20" s="419">
        <f t="shared" ref="O20" si="79">SUM(K20,L21)</f>
        <v>56</v>
      </c>
      <c r="P20" s="142">
        <v>0</v>
      </c>
      <c r="Q20" s="143">
        <v>0</v>
      </c>
      <c r="R20" s="143">
        <v>0</v>
      </c>
      <c r="S20" s="419">
        <f t="shared" ref="S20" si="80">SUM(O20,P21)</f>
        <v>56</v>
      </c>
      <c r="T20" s="142">
        <v>0</v>
      </c>
      <c r="U20" s="143">
        <v>0</v>
      </c>
      <c r="V20" s="143">
        <v>6</v>
      </c>
      <c r="W20" s="419">
        <f t="shared" ref="W20" si="81">SUM(S20,T21)</f>
        <v>62</v>
      </c>
      <c r="X20" s="222">
        <v>10</v>
      </c>
      <c r="Y20" s="143">
        <v>6</v>
      </c>
      <c r="Z20" s="144">
        <v>6</v>
      </c>
      <c r="AA20" s="419">
        <f t="shared" ref="AA20" si="82">SUM(W20,X21)</f>
        <v>84</v>
      </c>
      <c r="AB20" s="142">
        <v>6</v>
      </c>
      <c r="AC20" s="143">
        <v>10</v>
      </c>
      <c r="AD20" s="143">
        <v>6</v>
      </c>
      <c r="AE20" s="419">
        <f t="shared" ref="AE20" si="83">SUM(AA20,AB21)</f>
        <v>106</v>
      </c>
      <c r="AF20" s="142">
        <v>0</v>
      </c>
      <c r="AG20" s="143">
        <v>6</v>
      </c>
      <c r="AH20" s="143">
        <v>0</v>
      </c>
      <c r="AI20" s="419">
        <f t="shared" ref="AI20" si="84">SUM(AE20,AF21)</f>
        <v>112</v>
      </c>
      <c r="AJ20" s="142">
        <v>6</v>
      </c>
      <c r="AK20" s="143">
        <v>6</v>
      </c>
      <c r="AL20" s="143">
        <v>10</v>
      </c>
      <c r="AM20" s="419">
        <f t="shared" ref="AM20" si="85">SUM(AI20,AJ21)</f>
        <v>134</v>
      </c>
      <c r="AN20" s="142">
        <v>4</v>
      </c>
      <c r="AO20" s="143">
        <v>8</v>
      </c>
      <c r="AP20" s="143">
        <v>6</v>
      </c>
      <c r="AQ20" s="419">
        <f t="shared" ref="AQ20" si="86">SUM(AM20,AN21)</f>
        <v>152</v>
      </c>
      <c r="AR20" s="398">
        <f t="shared" ref="AR20" si="87">COUNTIF(D20:F20,"=10")+COUNTIF(H20:J20,"=10")+COUNTIF(L20:N20,"=10")+COUNTIF(P20:R20,"=10")+COUNTIF(T20:V20,"=10")+COUNTIF(X20:Z20,"=10")+COUNTIF(AB20:AD20,"=10")+COUNTIF(AF20:AH20,"=10")+COUNTIF(AJ20:AL20,"=10")+COUNTIF(AN20:AP20,"=10")</f>
        <v>4</v>
      </c>
      <c r="AS20" s="398">
        <f t="shared" ref="AS20" si="88">COUNTIF(D20:F20,"=8")+COUNTIF(H20:J20,"=8")+COUNTIF(L20:N20,"=8")+COUNTIF(P20:R20,"=8")+COUNTIF(T20:V20,"=8")+COUNTIF(X20:Z20,"=8")+COUNTIF(AB20:AD20,"=8")+COUNTIF(AF20:AH20,"=8")+COUNTIF(AJ20:AL20,"=8")+COUNTIF(AN20:AP20,"=8")</f>
        <v>4</v>
      </c>
      <c r="AT20" s="454">
        <f t="shared" ref="AT20" si="89">SUM(D21,H21,L21,P21,T21,X21,AB21,AF21,AJ21,AN21)</f>
        <v>152</v>
      </c>
      <c r="AU20" s="456">
        <v>1</v>
      </c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</row>
    <row r="21" spans="1:99" s="232" customFormat="1" ht="15" customHeight="1" x14ac:dyDescent="0.25">
      <c r="A21" s="401"/>
      <c r="B21" s="446"/>
      <c r="C21" s="448"/>
      <c r="D21" s="421">
        <f>SUM(D20:F20)</f>
        <v>20</v>
      </c>
      <c r="E21" s="422"/>
      <c r="F21" s="423"/>
      <c r="G21" s="420"/>
      <c r="H21" s="421">
        <f>SUM(H20:J20)</f>
        <v>14</v>
      </c>
      <c r="I21" s="422"/>
      <c r="J21" s="423"/>
      <c r="K21" s="420"/>
      <c r="L21" s="421">
        <f>SUM(L20:N20)</f>
        <v>22</v>
      </c>
      <c r="M21" s="422"/>
      <c r="N21" s="423"/>
      <c r="O21" s="420"/>
      <c r="P21" s="421">
        <f>SUM(P20:R20)</f>
        <v>0</v>
      </c>
      <c r="Q21" s="422"/>
      <c r="R21" s="423"/>
      <c r="S21" s="420"/>
      <c r="T21" s="421">
        <f>SUM(T20:V20)</f>
        <v>6</v>
      </c>
      <c r="U21" s="422"/>
      <c r="V21" s="423"/>
      <c r="W21" s="420"/>
      <c r="X21" s="421">
        <f>SUM(X20:Z20)</f>
        <v>22</v>
      </c>
      <c r="Y21" s="422"/>
      <c r="Z21" s="423"/>
      <c r="AA21" s="420"/>
      <c r="AB21" s="421">
        <f>SUM(AB20:AD20)</f>
        <v>22</v>
      </c>
      <c r="AC21" s="422"/>
      <c r="AD21" s="423"/>
      <c r="AE21" s="420"/>
      <c r="AF21" s="421">
        <f>SUM(AF20:AH20)</f>
        <v>6</v>
      </c>
      <c r="AG21" s="422"/>
      <c r="AH21" s="423"/>
      <c r="AI21" s="420"/>
      <c r="AJ21" s="421">
        <f>SUM(AJ20:AL20)</f>
        <v>22</v>
      </c>
      <c r="AK21" s="422"/>
      <c r="AL21" s="423"/>
      <c r="AM21" s="420"/>
      <c r="AN21" s="421">
        <f>SUM(AN20:AP20)</f>
        <v>18</v>
      </c>
      <c r="AO21" s="422"/>
      <c r="AP21" s="423"/>
      <c r="AQ21" s="420"/>
      <c r="AR21" s="399"/>
      <c r="AS21" s="399"/>
      <c r="AT21" s="455"/>
      <c r="AU21" s="456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</row>
    <row r="22" spans="1:99" s="238" customFormat="1" ht="15" customHeight="1" x14ac:dyDescent="0.25">
      <c r="A22" s="406">
        <v>9</v>
      </c>
      <c r="B22" s="441" t="s">
        <v>41</v>
      </c>
      <c r="C22" s="443" t="s">
        <v>40</v>
      </c>
      <c r="D22" s="241">
        <v>10</v>
      </c>
      <c r="E22" s="242">
        <v>10</v>
      </c>
      <c r="F22" s="244">
        <v>6</v>
      </c>
      <c r="G22" s="424">
        <f t="shared" ref="G22" si="90">D23</f>
        <v>26</v>
      </c>
      <c r="H22" s="243">
        <v>0</v>
      </c>
      <c r="I22" s="242">
        <v>0</v>
      </c>
      <c r="J22" s="242">
        <v>6</v>
      </c>
      <c r="K22" s="424">
        <f t="shared" ref="K22" si="91">SUM(G22,H23)</f>
        <v>32</v>
      </c>
      <c r="L22" s="243">
        <v>6</v>
      </c>
      <c r="M22" s="242">
        <v>6</v>
      </c>
      <c r="N22" s="242">
        <v>10</v>
      </c>
      <c r="O22" s="424">
        <f t="shared" ref="O22" si="92">SUM(K22,L23)</f>
        <v>54</v>
      </c>
      <c r="P22" s="243">
        <v>6</v>
      </c>
      <c r="Q22" s="242">
        <v>0</v>
      </c>
      <c r="R22" s="244">
        <v>4</v>
      </c>
      <c r="S22" s="424">
        <f t="shared" ref="S22" si="93">SUM(O22,P23)</f>
        <v>64</v>
      </c>
      <c r="T22" s="243">
        <v>10</v>
      </c>
      <c r="U22" s="242">
        <v>4</v>
      </c>
      <c r="V22" s="242">
        <v>0</v>
      </c>
      <c r="W22" s="424">
        <f t="shared" ref="W22" si="94">SUM(S22,T23)</f>
        <v>78</v>
      </c>
      <c r="X22" s="241">
        <v>10</v>
      </c>
      <c r="Y22" s="242">
        <v>4</v>
      </c>
      <c r="Z22" s="244">
        <v>0</v>
      </c>
      <c r="AA22" s="424">
        <f t="shared" ref="AA22" si="95">SUM(W22,X23)</f>
        <v>92</v>
      </c>
      <c r="AB22" s="243">
        <v>0</v>
      </c>
      <c r="AC22" s="242">
        <v>6</v>
      </c>
      <c r="AD22" s="242">
        <v>6</v>
      </c>
      <c r="AE22" s="424">
        <f t="shared" ref="AE22" si="96">SUM(AA22,AB23)</f>
        <v>104</v>
      </c>
      <c r="AF22" s="243">
        <v>0</v>
      </c>
      <c r="AG22" s="242">
        <v>0</v>
      </c>
      <c r="AH22" s="242">
        <v>8</v>
      </c>
      <c r="AI22" s="424">
        <f t="shared" ref="AI22" si="97">SUM(AE22,AF23)</f>
        <v>112</v>
      </c>
      <c r="AJ22" s="243">
        <v>4</v>
      </c>
      <c r="AK22" s="242">
        <v>0</v>
      </c>
      <c r="AL22" s="244">
        <v>8</v>
      </c>
      <c r="AM22" s="424">
        <f t="shared" ref="AM22" si="98">SUM(AI22,AJ23)</f>
        <v>124</v>
      </c>
      <c r="AN22" s="243">
        <v>6</v>
      </c>
      <c r="AO22" s="242">
        <v>0</v>
      </c>
      <c r="AP22" s="242">
        <v>8</v>
      </c>
      <c r="AQ22" s="424">
        <f t="shared" ref="AQ22" si="99">SUM(AM22,AN23)</f>
        <v>138</v>
      </c>
      <c r="AR22" s="404">
        <f t="shared" ref="AR22" si="100">COUNTIF(D22:F22,"=10")+COUNTIF(H22:J22,"=10")+COUNTIF(L22:N22,"=10")+COUNTIF(P22:R22,"=10")+COUNTIF(T22:V22,"=10")+COUNTIF(X22:Z22,"=10")+COUNTIF(AB22:AD22,"=10")+COUNTIF(AF22:AH22,"=10")+COUNTIF(AJ22:AL22,"=10")+COUNTIF(AN22:AP22,"=10")</f>
        <v>5</v>
      </c>
      <c r="AS22" s="404">
        <f t="shared" ref="AS22" si="101">COUNTIF(D22:F22,"=8")+COUNTIF(H22:J22,"=8")+COUNTIF(L22:N22,"=8")+COUNTIF(P22:R22,"=8")+COUNTIF(T22:V22,"=8")+COUNTIF(X22:Z22,"=8")+COUNTIF(AB22:AD22,"=8")+COUNTIF(AF22:AH22,"=8")+COUNTIF(AJ22:AL22,"=8")+COUNTIF(AN22:AP22,"=8")</f>
        <v>3</v>
      </c>
      <c r="AT22" s="452">
        <f t="shared" ref="AT22" si="102">SUM(D23,H23,L23,P23,T23,X23,AB23,AF23,AJ23,AN23)</f>
        <v>138</v>
      </c>
      <c r="AU22" s="676">
        <v>3</v>
      </c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</row>
    <row r="23" spans="1:99" s="238" customFormat="1" ht="15" customHeight="1" x14ac:dyDescent="0.25">
      <c r="A23" s="407"/>
      <c r="B23" s="442"/>
      <c r="C23" s="444"/>
      <c r="D23" s="426">
        <f>SUM(D22:F22)</f>
        <v>26</v>
      </c>
      <c r="E23" s="427"/>
      <c r="F23" s="428"/>
      <c r="G23" s="425"/>
      <c r="H23" s="426">
        <f>SUM(H22:J22)</f>
        <v>6</v>
      </c>
      <c r="I23" s="427"/>
      <c r="J23" s="428"/>
      <c r="K23" s="425"/>
      <c r="L23" s="426">
        <f>SUM(L22:N22)</f>
        <v>22</v>
      </c>
      <c r="M23" s="427"/>
      <c r="N23" s="428"/>
      <c r="O23" s="425"/>
      <c r="P23" s="426">
        <f>SUM(P22:R22)</f>
        <v>10</v>
      </c>
      <c r="Q23" s="427"/>
      <c r="R23" s="428"/>
      <c r="S23" s="425"/>
      <c r="T23" s="426">
        <f>SUM(T22:V22)</f>
        <v>14</v>
      </c>
      <c r="U23" s="427"/>
      <c r="V23" s="428"/>
      <c r="W23" s="425"/>
      <c r="X23" s="426">
        <f>SUM(X22:Z22)</f>
        <v>14</v>
      </c>
      <c r="Y23" s="427"/>
      <c r="Z23" s="428"/>
      <c r="AA23" s="425"/>
      <c r="AB23" s="426">
        <f>SUM(AB22:AD22)</f>
        <v>12</v>
      </c>
      <c r="AC23" s="427"/>
      <c r="AD23" s="428"/>
      <c r="AE23" s="425"/>
      <c r="AF23" s="426">
        <f>SUM(AF22:AH22)</f>
        <v>8</v>
      </c>
      <c r="AG23" s="427"/>
      <c r="AH23" s="428"/>
      <c r="AI23" s="425"/>
      <c r="AJ23" s="426">
        <f>SUM(AJ22:AL22)</f>
        <v>12</v>
      </c>
      <c r="AK23" s="427"/>
      <c r="AL23" s="428"/>
      <c r="AM23" s="425"/>
      <c r="AN23" s="426">
        <f>SUM(AN22:AP22)</f>
        <v>14</v>
      </c>
      <c r="AO23" s="427"/>
      <c r="AP23" s="428"/>
      <c r="AQ23" s="425"/>
      <c r="AR23" s="405"/>
      <c r="AS23" s="405"/>
      <c r="AT23" s="453"/>
      <c r="AU23" s="676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</row>
    <row r="24" spans="1:99" s="55" customFormat="1" ht="15" customHeight="1" x14ac:dyDescent="0.25">
      <c r="A24" s="394">
        <v>10</v>
      </c>
      <c r="B24" s="438" t="s">
        <v>85</v>
      </c>
      <c r="C24" s="435" t="s">
        <v>87</v>
      </c>
      <c r="D24" s="108">
        <v>8</v>
      </c>
      <c r="E24" s="107">
        <v>6</v>
      </c>
      <c r="F24" s="101">
        <v>8</v>
      </c>
      <c r="G24" s="414">
        <f t="shared" ref="G24" si="103">D25</f>
        <v>22</v>
      </c>
      <c r="H24" s="108">
        <v>6</v>
      </c>
      <c r="I24" s="107">
        <v>0</v>
      </c>
      <c r="J24" s="107">
        <v>0</v>
      </c>
      <c r="K24" s="414">
        <f t="shared" ref="K24" si="104">SUM(G24,H25)</f>
        <v>28</v>
      </c>
      <c r="L24" s="108">
        <v>4</v>
      </c>
      <c r="M24" s="107">
        <v>0</v>
      </c>
      <c r="N24" s="107">
        <v>6</v>
      </c>
      <c r="O24" s="414">
        <f t="shared" ref="O24" si="105">SUM(K24,L25)</f>
        <v>38</v>
      </c>
      <c r="P24" s="108">
        <v>4</v>
      </c>
      <c r="Q24" s="107">
        <v>0</v>
      </c>
      <c r="R24" s="107">
        <v>0</v>
      </c>
      <c r="S24" s="414">
        <f t="shared" ref="S24" si="106">SUM(O24,P25)</f>
        <v>42</v>
      </c>
      <c r="T24" s="108">
        <v>0</v>
      </c>
      <c r="U24" s="107">
        <v>6</v>
      </c>
      <c r="V24" s="107">
        <v>8</v>
      </c>
      <c r="W24" s="414">
        <f t="shared" ref="W24" si="107">SUM(S24,T25)</f>
        <v>56</v>
      </c>
      <c r="X24" s="219">
        <v>6</v>
      </c>
      <c r="Y24" s="107">
        <v>6</v>
      </c>
      <c r="Z24" s="101">
        <v>0</v>
      </c>
      <c r="AA24" s="414">
        <f t="shared" ref="AA24" si="108">SUM(W24,X25)</f>
        <v>68</v>
      </c>
      <c r="AB24" s="108">
        <v>4</v>
      </c>
      <c r="AC24" s="107">
        <v>10</v>
      </c>
      <c r="AD24" s="107">
        <v>6</v>
      </c>
      <c r="AE24" s="414">
        <f t="shared" ref="AE24" si="109">SUM(AA24,AB25)</f>
        <v>88</v>
      </c>
      <c r="AF24" s="108">
        <v>8</v>
      </c>
      <c r="AG24" s="107">
        <v>0</v>
      </c>
      <c r="AH24" s="107">
        <v>0</v>
      </c>
      <c r="AI24" s="414">
        <f t="shared" ref="AI24" si="110">SUM(AE24,AF25)</f>
        <v>96</v>
      </c>
      <c r="AJ24" s="108">
        <v>8</v>
      </c>
      <c r="AK24" s="107">
        <v>4</v>
      </c>
      <c r="AL24" s="107">
        <v>0</v>
      </c>
      <c r="AM24" s="414">
        <f t="shared" ref="AM24" si="111">SUM(AI24,AJ25)</f>
        <v>108</v>
      </c>
      <c r="AN24" s="108">
        <v>6</v>
      </c>
      <c r="AO24" s="107">
        <v>10</v>
      </c>
      <c r="AP24" s="107">
        <v>4</v>
      </c>
      <c r="AQ24" s="414">
        <f t="shared" ref="AQ24" si="112">SUM(AM24,AN25)</f>
        <v>128</v>
      </c>
      <c r="AR24" s="392">
        <f t="shared" ref="AR24" si="113">COUNTIF(D24:F24,"=10")+COUNTIF(H24:J24,"=10")+COUNTIF(L24:N24,"=10")+COUNTIF(P24:R24,"=10")+COUNTIF(T24:V24,"=10")+COUNTIF(X24:Z24,"=10")+COUNTIF(AB24:AD24,"=10")+COUNTIF(AF24:AH24,"=10")+COUNTIF(AJ24:AL24,"=10")+COUNTIF(AN24:AP24,"=10")</f>
        <v>2</v>
      </c>
      <c r="AS24" s="392">
        <f t="shared" ref="AS24" si="114">COUNTIF(D24:F24,"=8")+COUNTIF(H24:J24,"=8")+COUNTIF(L24:N24,"=8")+COUNTIF(P24:R24,"=8")+COUNTIF(T24:V24,"=8")+COUNTIF(X24:Z24,"=8")+COUNTIF(AB24:AD24,"=8")+COUNTIF(AF24:AH24,"=8")+COUNTIF(AJ24:AL24,"=8")+COUNTIF(AN24:AP24,"=8")</f>
        <v>5</v>
      </c>
      <c r="AT24" s="450">
        <f t="shared" ref="AT24" si="115">SUM(D25,H25,L25,P25,T25,X25,AB25,AF25,AJ25,AN25)</f>
        <v>128</v>
      </c>
      <c r="AU24" s="677">
        <v>5</v>
      </c>
    </row>
    <row r="25" spans="1:99" s="55" customFormat="1" ht="15" customHeight="1" x14ac:dyDescent="0.25">
      <c r="A25" s="395"/>
      <c r="B25" s="437"/>
      <c r="C25" s="436"/>
      <c r="D25" s="416">
        <f>SUM(D24:F24)</f>
        <v>22</v>
      </c>
      <c r="E25" s="417"/>
      <c r="F25" s="418"/>
      <c r="G25" s="415"/>
      <c r="H25" s="416">
        <f>SUM(H24:J24)</f>
        <v>6</v>
      </c>
      <c r="I25" s="417"/>
      <c r="J25" s="418"/>
      <c r="K25" s="415"/>
      <c r="L25" s="416">
        <f>SUM(L24:N24)</f>
        <v>10</v>
      </c>
      <c r="M25" s="417"/>
      <c r="N25" s="418"/>
      <c r="O25" s="415"/>
      <c r="P25" s="416">
        <f>SUM(P24:R24)</f>
        <v>4</v>
      </c>
      <c r="Q25" s="417"/>
      <c r="R25" s="418"/>
      <c r="S25" s="415"/>
      <c r="T25" s="416">
        <f>SUM(T24:V24)</f>
        <v>14</v>
      </c>
      <c r="U25" s="417"/>
      <c r="V25" s="418"/>
      <c r="W25" s="415"/>
      <c r="X25" s="416">
        <f>SUM(X24:Z24)</f>
        <v>12</v>
      </c>
      <c r="Y25" s="417"/>
      <c r="Z25" s="418"/>
      <c r="AA25" s="415"/>
      <c r="AB25" s="416">
        <f>SUM(AB24:AD24)</f>
        <v>20</v>
      </c>
      <c r="AC25" s="417"/>
      <c r="AD25" s="418"/>
      <c r="AE25" s="415"/>
      <c r="AF25" s="416">
        <f>SUM(AF24:AH24)</f>
        <v>8</v>
      </c>
      <c r="AG25" s="417"/>
      <c r="AH25" s="418"/>
      <c r="AI25" s="415"/>
      <c r="AJ25" s="416">
        <f>SUM(AJ24:AL24)</f>
        <v>12</v>
      </c>
      <c r="AK25" s="417"/>
      <c r="AL25" s="418"/>
      <c r="AM25" s="415"/>
      <c r="AN25" s="416">
        <f>SUM(AN24:AP24)</f>
        <v>20</v>
      </c>
      <c r="AO25" s="417"/>
      <c r="AP25" s="418"/>
      <c r="AQ25" s="415"/>
      <c r="AR25" s="393"/>
      <c r="AS25" s="393"/>
      <c r="AT25" s="451"/>
      <c r="AU25" s="677"/>
    </row>
    <row r="26" spans="1:99" s="55" customFormat="1" ht="15" customHeight="1" x14ac:dyDescent="0.25">
      <c r="A26" s="678">
        <v>11</v>
      </c>
      <c r="B26" s="679" t="s">
        <v>101</v>
      </c>
      <c r="C26" s="680" t="s">
        <v>40</v>
      </c>
      <c r="D26" s="681">
        <v>6</v>
      </c>
      <c r="E26" s="682">
        <v>0</v>
      </c>
      <c r="F26" s="683">
        <v>0</v>
      </c>
      <c r="G26" s="684">
        <f t="shared" ref="G26" si="116">D27</f>
        <v>6</v>
      </c>
      <c r="H26" s="685">
        <v>0</v>
      </c>
      <c r="I26" s="682">
        <v>0</v>
      </c>
      <c r="J26" s="682">
        <v>0</v>
      </c>
      <c r="K26" s="684">
        <f t="shared" ref="K26" si="117">SUM(G26,H27)</f>
        <v>6</v>
      </c>
      <c r="L26" s="685">
        <v>6</v>
      </c>
      <c r="M26" s="682">
        <v>0</v>
      </c>
      <c r="N26" s="682">
        <v>10</v>
      </c>
      <c r="O26" s="684">
        <f t="shared" ref="O26" si="118">SUM(K26,L27)</f>
        <v>22</v>
      </c>
      <c r="P26" s="685">
        <v>0</v>
      </c>
      <c r="Q26" s="682">
        <v>8</v>
      </c>
      <c r="R26" s="683">
        <v>0</v>
      </c>
      <c r="S26" s="684">
        <f t="shared" ref="S26" si="119">SUM(O26,P27)</f>
        <v>30</v>
      </c>
      <c r="T26" s="685">
        <v>8</v>
      </c>
      <c r="U26" s="682">
        <v>0</v>
      </c>
      <c r="V26" s="682">
        <v>4</v>
      </c>
      <c r="W26" s="684">
        <f t="shared" ref="W26" si="120">SUM(S26,T27)</f>
        <v>42</v>
      </c>
      <c r="X26" s="681">
        <v>6</v>
      </c>
      <c r="Y26" s="682">
        <v>0</v>
      </c>
      <c r="Z26" s="683">
        <v>0</v>
      </c>
      <c r="AA26" s="684">
        <f t="shared" ref="AA26" si="121">SUM(W26,X27)</f>
        <v>48</v>
      </c>
      <c r="AB26" s="685">
        <v>0</v>
      </c>
      <c r="AC26" s="682">
        <v>0</v>
      </c>
      <c r="AD26" s="682">
        <v>0</v>
      </c>
      <c r="AE26" s="684">
        <f t="shared" ref="AE26" si="122">SUM(AA26,AB27)</f>
        <v>48</v>
      </c>
      <c r="AF26" s="685">
        <v>4</v>
      </c>
      <c r="AG26" s="682">
        <v>0</v>
      </c>
      <c r="AH26" s="682">
        <v>0</v>
      </c>
      <c r="AI26" s="684">
        <f t="shared" ref="AI26" si="123">SUM(AE26,AF27)</f>
        <v>48</v>
      </c>
      <c r="AJ26" s="685">
        <v>0</v>
      </c>
      <c r="AK26" s="682">
        <v>0</v>
      </c>
      <c r="AL26" s="683">
        <v>4</v>
      </c>
      <c r="AM26" s="684">
        <f t="shared" ref="AM26" si="124">SUM(AI26,AJ27)</f>
        <v>52</v>
      </c>
      <c r="AN26" s="685">
        <v>0</v>
      </c>
      <c r="AO26" s="682">
        <v>0</v>
      </c>
      <c r="AP26" s="682">
        <v>0</v>
      </c>
      <c r="AQ26" s="684">
        <f t="shared" ref="AQ26" si="125">SUM(AM26,AN27)</f>
        <v>52</v>
      </c>
      <c r="AR26" s="686">
        <f t="shared" ref="AR26" si="126">COUNTIF(D26:F26,"=10")+COUNTIF(H26:J26,"=10")+COUNTIF(L26:N26,"=10")+COUNTIF(P26:R26,"=10")+COUNTIF(T26:V26,"=10")+COUNTIF(X26:Z26,"=10")+COUNTIF(AB26:AD26,"=10")+COUNTIF(AF26:AH26,"=10")+COUNTIF(AJ26:AL26,"=10")+COUNTIF(AN26:AP26,"=10")</f>
        <v>1</v>
      </c>
      <c r="AS26" s="686">
        <f t="shared" ref="AS26" si="127">COUNTIF(D26:F26,"=8")+COUNTIF(H26:J26,"=8")+COUNTIF(L26:N26,"=8")+COUNTIF(P26:R26,"=8")+COUNTIF(T26:V26,"=8")+COUNTIF(X26:Z26,"=8")+COUNTIF(AB26:AD26,"=8")+COUNTIF(AF26:AH26,"=8")+COUNTIF(AJ26:AL26,"=8")+COUNTIF(AN26:AP26,"=8")</f>
        <v>2</v>
      </c>
      <c r="AT26" s="687">
        <f t="shared" ref="AT26" si="128">SUM(D27,H27,L27,P27,T27,X27,AB27,AF27,AJ27,AN27)</f>
        <v>52</v>
      </c>
      <c r="AU26" s="688">
        <v>11</v>
      </c>
    </row>
    <row r="27" spans="1:99" s="55" customFormat="1" ht="15" customHeight="1" thickBot="1" x14ac:dyDescent="0.3">
      <c r="A27" s="709"/>
      <c r="B27" s="710"/>
      <c r="C27" s="711"/>
      <c r="D27" s="712">
        <f>SUM(D26:F26)</f>
        <v>6</v>
      </c>
      <c r="E27" s="713"/>
      <c r="F27" s="714"/>
      <c r="G27" s="715"/>
      <c r="H27" s="712">
        <f>SUM(H26:J26)</f>
        <v>0</v>
      </c>
      <c r="I27" s="713"/>
      <c r="J27" s="714"/>
      <c r="K27" s="715"/>
      <c r="L27" s="712">
        <f>SUM(L26:N26)</f>
        <v>16</v>
      </c>
      <c r="M27" s="713"/>
      <c r="N27" s="714"/>
      <c r="O27" s="715"/>
      <c r="P27" s="712">
        <f>SUM(P26:R26)</f>
        <v>8</v>
      </c>
      <c r="Q27" s="713"/>
      <c r="R27" s="714"/>
      <c r="S27" s="715"/>
      <c r="T27" s="712">
        <f>SUM(T26:V26)</f>
        <v>12</v>
      </c>
      <c r="U27" s="713"/>
      <c r="V27" s="714"/>
      <c r="W27" s="715"/>
      <c r="X27" s="712">
        <f>SUM(X26:Z26)</f>
        <v>6</v>
      </c>
      <c r="Y27" s="713"/>
      <c r="Z27" s="714"/>
      <c r="AA27" s="715"/>
      <c r="AB27" s="712">
        <f>SUM(AB26:AD26)</f>
        <v>0</v>
      </c>
      <c r="AC27" s="713"/>
      <c r="AD27" s="714"/>
      <c r="AE27" s="715"/>
      <c r="AF27" s="712"/>
      <c r="AG27" s="713"/>
      <c r="AH27" s="714"/>
      <c r="AI27" s="715"/>
      <c r="AJ27" s="712">
        <f>SUM(AJ26:AL26)</f>
        <v>4</v>
      </c>
      <c r="AK27" s="713"/>
      <c r="AL27" s="714"/>
      <c r="AM27" s="715"/>
      <c r="AN27" s="712">
        <f>SUM(AN26:AP26)</f>
        <v>0</v>
      </c>
      <c r="AO27" s="713"/>
      <c r="AP27" s="714"/>
      <c r="AQ27" s="715"/>
      <c r="AR27" s="716"/>
      <c r="AS27" s="716"/>
      <c r="AT27" s="717"/>
      <c r="AU27" s="718"/>
    </row>
    <row r="28" spans="1:99" s="55" customFormat="1" x14ac:dyDescent="0.25"/>
  </sheetData>
  <sortState ref="B46:D56">
    <sortCondition descending="1" ref="D46:D56"/>
  </sortState>
  <mergeCells count="325">
    <mergeCell ref="C4:C5"/>
    <mergeCell ref="D4:F4"/>
    <mergeCell ref="G4:G5"/>
    <mergeCell ref="H4:J4"/>
    <mergeCell ref="K4:K5"/>
    <mergeCell ref="W4:W5"/>
    <mergeCell ref="X4:Z4"/>
    <mergeCell ref="AA4:AA5"/>
    <mergeCell ref="AB4:AD4"/>
    <mergeCell ref="AE4:AE5"/>
    <mergeCell ref="L4:N4"/>
    <mergeCell ref="O4:O5"/>
    <mergeCell ref="P4:R4"/>
    <mergeCell ref="S4:S5"/>
    <mergeCell ref="T4:V4"/>
    <mergeCell ref="AR4:AR5"/>
    <mergeCell ref="AS4:AS5"/>
    <mergeCell ref="AT4:AT5"/>
    <mergeCell ref="AU4:AU5"/>
    <mergeCell ref="AQ4:AQ5"/>
    <mergeCell ref="AF4:AH4"/>
    <mergeCell ref="AI4:AI5"/>
    <mergeCell ref="AJ4:AL4"/>
    <mergeCell ref="AM4:AM5"/>
    <mergeCell ref="AN4:AP4"/>
    <mergeCell ref="AU6:AU7"/>
    <mergeCell ref="D7:F7"/>
    <mergeCell ref="H7:J7"/>
    <mergeCell ref="L7:N7"/>
    <mergeCell ref="P7:R7"/>
    <mergeCell ref="T7:V7"/>
    <mergeCell ref="X7:Z7"/>
    <mergeCell ref="AB7:AD7"/>
    <mergeCell ref="AF7:AH7"/>
    <mergeCell ref="AJ7:AL7"/>
    <mergeCell ref="AN7:AP7"/>
    <mergeCell ref="AR6:AR7"/>
    <mergeCell ref="AS6:AS7"/>
    <mergeCell ref="AI6:AI7"/>
    <mergeCell ref="AM6:AM7"/>
    <mergeCell ref="AQ6:AQ7"/>
    <mergeCell ref="O6:O7"/>
    <mergeCell ref="S6:S7"/>
    <mergeCell ref="W6:W7"/>
    <mergeCell ref="AA6:AA7"/>
    <mergeCell ref="AE6:AE7"/>
    <mergeCell ref="G6:G7"/>
    <mergeCell ref="K6:K7"/>
    <mergeCell ref="AA8:AA9"/>
    <mergeCell ref="AE8:AE9"/>
    <mergeCell ref="A8:A9"/>
    <mergeCell ref="B8:B9"/>
    <mergeCell ref="C8:C9"/>
    <mergeCell ref="G8:G9"/>
    <mergeCell ref="K8:K9"/>
    <mergeCell ref="AT6:AT7"/>
    <mergeCell ref="A6:A7"/>
    <mergeCell ref="B6:B7"/>
    <mergeCell ref="C6:C7"/>
    <mergeCell ref="AE10:AE11"/>
    <mergeCell ref="A10:A11"/>
    <mergeCell ref="B10:B11"/>
    <mergeCell ref="C10:C11"/>
    <mergeCell ref="G10:G11"/>
    <mergeCell ref="K10:K11"/>
    <mergeCell ref="AT8:AT9"/>
    <mergeCell ref="AU8:AU9"/>
    <mergeCell ref="D9:F9"/>
    <mergeCell ref="H9:J9"/>
    <mergeCell ref="L9:N9"/>
    <mergeCell ref="P9:R9"/>
    <mergeCell ref="T9:V9"/>
    <mergeCell ref="X9:Z9"/>
    <mergeCell ref="AB9:AD9"/>
    <mergeCell ref="AF9:AH9"/>
    <mergeCell ref="AJ9:AL9"/>
    <mergeCell ref="AN9:AP9"/>
    <mergeCell ref="AR8:AR9"/>
    <mergeCell ref="AS8:AS9"/>
    <mergeCell ref="AI8:AI9"/>
    <mergeCell ref="AM8:AM9"/>
    <mergeCell ref="AQ8:AQ9"/>
    <mergeCell ref="O8:O9"/>
    <mergeCell ref="AE12:AE13"/>
    <mergeCell ref="G12:G13"/>
    <mergeCell ref="K12:K13"/>
    <mergeCell ref="AT10:AT11"/>
    <mergeCell ref="AU10:AU11"/>
    <mergeCell ref="D11:F11"/>
    <mergeCell ref="H11:J11"/>
    <mergeCell ref="L11:N11"/>
    <mergeCell ref="P11:R11"/>
    <mergeCell ref="T11:V11"/>
    <mergeCell ref="X11:Z11"/>
    <mergeCell ref="AB11:AD11"/>
    <mergeCell ref="AF11:AH11"/>
    <mergeCell ref="AJ11:AL11"/>
    <mergeCell ref="AN11:AP11"/>
    <mergeCell ref="AR10:AR11"/>
    <mergeCell ref="AS10:AS11"/>
    <mergeCell ref="AI10:AI11"/>
    <mergeCell ref="AM10:AM11"/>
    <mergeCell ref="AQ10:AQ11"/>
    <mergeCell ref="O10:O11"/>
    <mergeCell ref="S10:S11"/>
    <mergeCell ref="W10:W11"/>
    <mergeCell ref="AA10:AA11"/>
    <mergeCell ref="AT12:AT13"/>
    <mergeCell ref="A12:A13"/>
    <mergeCell ref="B12:B13"/>
    <mergeCell ref="C12:C13"/>
    <mergeCell ref="AU12:AU13"/>
    <mergeCell ref="D13:F13"/>
    <mergeCell ref="H13:J13"/>
    <mergeCell ref="L13:N13"/>
    <mergeCell ref="P13:R13"/>
    <mergeCell ref="T13:V13"/>
    <mergeCell ref="X13:Z13"/>
    <mergeCell ref="AB13:AD13"/>
    <mergeCell ref="AF13:AH13"/>
    <mergeCell ref="AJ13:AL13"/>
    <mergeCell ref="AN13:AP13"/>
    <mergeCell ref="AR12:AR13"/>
    <mergeCell ref="AS12:AS13"/>
    <mergeCell ref="AI12:AI13"/>
    <mergeCell ref="AM12:AM13"/>
    <mergeCell ref="AQ12:AQ13"/>
    <mergeCell ref="O12:O13"/>
    <mergeCell ref="S12:S13"/>
    <mergeCell ref="W12:W13"/>
    <mergeCell ref="AA12:AA13"/>
    <mergeCell ref="AT14:AT15"/>
    <mergeCell ref="AU14:AU15"/>
    <mergeCell ref="D15:F15"/>
    <mergeCell ref="H15:J15"/>
    <mergeCell ref="L15:N15"/>
    <mergeCell ref="P15:R15"/>
    <mergeCell ref="T15:V15"/>
    <mergeCell ref="X15:Z15"/>
    <mergeCell ref="AB15:AD15"/>
    <mergeCell ref="AF15:AH15"/>
    <mergeCell ref="AJ15:AL15"/>
    <mergeCell ref="AN15:AP15"/>
    <mergeCell ref="AR14:AR15"/>
    <mergeCell ref="AS14:AS15"/>
    <mergeCell ref="AI14:AI15"/>
    <mergeCell ref="AM14:AM15"/>
    <mergeCell ref="AQ14:AQ15"/>
    <mergeCell ref="O14:O15"/>
    <mergeCell ref="S14:S15"/>
    <mergeCell ref="W14:W15"/>
    <mergeCell ref="AA14:AA15"/>
    <mergeCell ref="AE14:AE15"/>
    <mergeCell ref="G14:G15"/>
    <mergeCell ref="K14:K15"/>
    <mergeCell ref="AT16:AT17"/>
    <mergeCell ref="AU16:AU17"/>
    <mergeCell ref="D17:F17"/>
    <mergeCell ref="H17:J17"/>
    <mergeCell ref="L17:N17"/>
    <mergeCell ref="P17:R17"/>
    <mergeCell ref="T17:V17"/>
    <mergeCell ref="X17:Z17"/>
    <mergeCell ref="AB17:AD17"/>
    <mergeCell ref="AF17:AH17"/>
    <mergeCell ref="AJ17:AL17"/>
    <mergeCell ref="AN17:AP17"/>
    <mergeCell ref="AR16:AR17"/>
    <mergeCell ref="AS16:AS17"/>
    <mergeCell ref="AI16:AI17"/>
    <mergeCell ref="AM16:AM17"/>
    <mergeCell ref="AQ16:AQ17"/>
    <mergeCell ref="O16:O17"/>
    <mergeCell ref="S16:S17"/>
    <mergeCell ref="W16:W17"/>
    <mergeCell ref="AA16:AA17"/>
    <mergeCell ref="AE16:AE17"/>
    <mergeCell ref="G16:G17"/>
    <mergeCell ref="K16:K17"/>
    <mergeCell ref="AU18:AU19"/>
    <mergeCell ref="D19:F19"/>
    <mergeCell ref="H19:J19"/>
    <mergeCell ref="L19:N19"/>
    <mergeCell ref="P19:R19"/>
    <mergeCell ref="T19:V19"/>
    <mergeCell ref="X19:Z19"/>
    <mergeCell ref="AB19:AD19"/>
    <mergeCell ref="AF19:AH19"/>
    <mergeCell ref="AJ19:AL19"/>
    <mergeCell ref="AN19:AP19"/>
    <mergeCell ref="AR18:AR19"/>
    <mergeCell ref="AS18:AS19"/>
    <mergeCell ref="AI18:AI19"/>
    <mergeCell ref="AM18:AM19"/>
    <mergeCell ref="AQ18:AQ19"/>
    <mergeCell ref="O18:O19"/>
    <mergeCell ref="S18:S19"/>
    <mergeCell ref="W18:W19"/>
    <mergeCell ref="AA18:AA19"/>
    <mergeCell ref="AE18:AE19"/>
    <mergeCell ref="G18:G19"/>
    <mergeCell ref="K18:K19"/>
    <mergeCell ref="AA20:AA21"/>
    <mergeCell ref="AE20:AE21"/>
    <mergeCell ref="A20:A21"/>
    <mergeCell ref="B20:B21"/>
    <mergeCell ref="C20:C21"/>
    <mergeCell ref="G20:G21"/>
    <mergeCell ref="K20:K21"/>
    <mergeCell ref="AT18:AT19"/>
    <mergeCell ref="A18:A19"/>
    <mergeCell ref="B18:B19"/>
    <mergeCell ref="C18:C19"/>
    <mergeCell ref="AE22:AE23"/>
    <mergeCell ref="A22:A23"/>
    <mergeCell ref="B22:B23"/>
    <mergeCell ref="C22:C23"/>
    <mergeCell ref="G22:G23"/>
    <mergeCell ref="K22:K23"/>
    <mergeCell ref="AT20:AT21"/>
    <mergeCell ref="AU20:AU21"/>
    <mergeCell ref="D21:F21"/>
    <mergeCell ref="H21:J21"/>
    <mergeCell ref="L21:N21"/>
    <mergeCell ref="P21:R21"/>
    <mergeCell ref="T21:V21"/>
    <mergeCell ref="X21:Z21"/>
    <mergeCell ref="AB21:AD21"/>
    <mergeCell ref="AF21:AH21"/>
    <mergeCell ref="AJ21:AL21"/>
    <mergeCell ref="AN21:AP21"/>
    <mergeCell ref="AR20:AR21"/>
    <mergeCell ref="AS20:AS21"/>
    <mergeCell ref="AI20:AI21"/>
    <mergeCell ref="AM20:AM21"/>
    <mergeCell ref="AQ20:AQ21"/>
    <mergeCell ref="O20:O21"/>
    <mergeCell ref="AE24:AE25"/>
    <mergeCell ref="G24:G25"/>
    <mergeCell ref="K24:K25"/>
    <mergeCell ref="AT22:AT23"/>
    <mergeCell ref="AU22:AU23"/>
    <mergeCell ref="D23:F23"/>
    <mergeCell ref="H23:J23"/>
    <mergeCell ref="L23:N23"/>
    <mergeCell ref="P23:R23"/>
    <mergeCell ref="T23:V23"/>
    <mergeCell ref="X23:Z23"/>
    <mergeCell ref="AB23:AD23"/>
    <mergeCell ref="AF23:AH23"/>
    <mergeCell ref="AJ23:AL23"/>
    <mergeCell ref="AN23:AP23"/>
    <mergeCell ref="AR22:AR23"/>
    <mergeCell ref="AS22:AS23"/>
    <mergeCell ref="AI22:AI23"/>
    <mergeCell ref="AM22:AM23"/>
    <mergeCell ref="AQ22:AQ23"/>
    <mergeCell ref="O22:O23"/>
    <mergeCell ref="S22:S23"/>
    <mergeCell ref="W22:W23"/>
    <mergeCell ref="AA22:AA23"/>
    <mergeCell ref="AT24:AT25"/>
    <mergeCell ref="A24:A25"/>
    <mergeCell ref="B24:B25"/>
    <mergeCell ref="C24:C25"/>
    <mergeCell ref="AU24:AU25"/>
    <mergeCell ref="D25:F25"/>
    <mergeCell ref="H25:J25"/>
    <mergeCell ref="L25:N25"/>
    <mergeCell ref="P25:R25"/>
    <mergeCell ref="T25:V25"/>
    <mergeCell ref="X25:Z25"/>
    <mergeCell ref="AB25:AD25"/>
    <mergeCell ref="AF25:AH25"/>
    <mergeCell ref="AJ25:AL25"/>
    <mergeCell ref="AN25:AP25"/>
    <mergeCell ref="AR24:AR25"/>
    <mergeCell ref="AS24:AS25"/>
    <mergeCell ref="AI24:AI25"/>
    <mergeCell ref="AM24:AM25"/>
    <mergeCell ref="AQ24:AQ25"/>
    <mergeCell ref="O24:O25"/>
    <mergeCell ref="S24:S25"/>
    <mergeCell ref="W24:W25"/>
    <mergeCell ref="AA24:AA25"/>
    <mergeCell ref="AT26:AT27"/>
    <mergeCell ref="AU26:AU27"/>
    <mergeCell ref="D27:F27"/>
    <mergeCell ref="H27:J27"/>
    <mergeCell ref="L27:N27"/>
    <mergeCell ref="P27:R27"/>
    <mergeCell ref="T27:V27"/>
    <mergeCell ref="X27:Z27"/>
    <mergeCell ref="AB27:AD27"/>
    <mergeCell ref="AF27:AH27"/>
    <mergeCell ref="AJ27:AL27"/>
    <mergeCell ref="AN27:AP27"/>
    <mergeCell ref="AR26:AR27"/>
    <mergeCell ref="AS26:AS27"/>
    <mergeCell ref="AI26:AI27"/>
    <mergeCell ref="AM26:AM27"/>
    <mergeCell ref="AQ26:AQ27"/>
    <mergeCell ref="O26:O27"/>
    <mergeCell ref="S26:S27"/>
    <mergeCell ref="AA26:AA27"/>
    <mergeCell ref="AE26:AE27"/>
    <mergeCell ref="G26:G27"/>
    <mergeCell ref="K26:K27"/>
    <mergeCell ref="C2:K2"/>
    <mergeCell ref="W26:W27"/>
    <mergeCell ref="A26:A27"/>
    <mergeCell ref="B26:B27"/>
    <mergeCell ref="C26:C27"/>
    <mergeCell ref="S20:S21"/>
    <mergeCell ref="W20:W21"/>
    <mergeCell ref="A16:A17"/>
    <mergeCell ref="B16:B17"/>
    <mergeCell ref="C16:C17"/>
    <mergeCell ref="A14:A15"/>
    <mergeCell ref="B14:B15"/>
    <mergeCell ref="C14:C15"/>
    <mergeCell ref="S8:S9"/>
    <mergeCell ref="W8:W9"/>
    <mergeCell ref="A4:A5"/>
    <mergeCell ref="B4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Список участников</vt:lpstr>
      <vt:lpstr>1 лига</vt:lpstr>
      <vt:lpstr>РТ</vt:lpstr>
      <vt:lpstr>БеСп</vt:lpstr>
      <vt:lpstr>НТ </vt:lpstr>
      <vt:lpstr>Дуэль</vt:lpstr>
      <vt:lpstr>Дуэт</vt:lpstr>
      <vt:lpstr>Топор</vt:lpstr>
      <vt:lpstr>МПЛ-50</vt:lpstr>
      <vt:lpstr>Многоб</vt:lpstr>
      <vt:lpstr>Опред-е победителей</vt:lpstr>
      <vt:lpstr>Дуэль!Область_печати</vt:lpstr>
      <vt:lpstr>'Опред-е победителей'!Область_печати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2025-08-28T19:05:50Z</dcterms:modified>
</cp:coreProperties>
</file>