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727" activeTab="4"/>
  </bookViews>
  <sheets>
    <sheet name="Список участников" sheetId="1" r:id="rId1"/>
    <sheet name="Нож" sheetId="3" r:id="rId2"/>
    <sheet name="Топор" sheetId="4" r:id="rId3"/>
    <sheet name="МПЛ-50" sheetId="5" r:id="rId4"/>
    <sheet name="Супер-финал" sheetId="11" r:id="rId5"/>
  </sheets>
  <definedNames>
    <definedName name="_xlnm.Print_Area" localSheetId="1">Нож!#REF!</definedName>
    <definedName name="_xlnm.Print_Area" localSheetId="4">'Супер-финал'!$A$2:$K$22</definedName>
    <definedName name="_xlnm.Print_Area" localSheetId="2">Топор!#REF!</definedName>
  </definedNames>
  <calcPr calcId="145621"/>
</workbook>
</file>

<file path=xl/calcChain.xml><?xml version="1.0" encoding="utf-8"?>
<calcChain xmlns="http://schemas.openxmlformats.org/spreadsheetml/2006/main">
  <c r="AB120" i="11" l="1"/>
  <c r="V120" i="11"/>
  <c r="P120" i="11"/>
  <c r="J120" i="11"/>
  <c r="D120" i="11"/>
  <c r="I119" i="11" s="1"/>
  <c r="AI119" i="11"/>
  <c r="AH119" i="11"/>
  <c r="AB118" i="11"/>
  <c r="V118" i="11"/>
  <c r="P118" i="11"/>
  <c r="J118" i="11"/>
  <c r="D118" i="11"/>
  <c r="I117" i="11" s="1"/>
  <c r="AI117" i="11"/>
  <c r="AH117" i="11"/>
  <c r="BF133" i="11"/>
  <c r="AZ133" i="11"/>
  <c r="AT133" i="11"/>
  <c r="AN133" i="11"/>
  <c r="AH133" i="11"/>
  <c r="AB133" i="11"/>
  <c r="V133" i="11"/>
  <c r="P133" i="11"/>
  <c r="J133" i="11"/>
  <c r="D133" i="11"/>
  <c r="I132" i="11" s="1"/>
  <c r="BM132" i="11"/>
  <c r="BL132" i="11"/>
  <c r="BF131" i="11"/>
  <c r="AZ131" i="11"/>
  <c r="AT131" i="11"/>
  <c r="AN131" i="11"/>
  <c r="AH131" i="11"/>
  <c r="AB131" i="11"/>
  <c r="V131" i="11"/>
  <c r="P131" i="11"/>
  <c r="J131" i="11"/>
  <c r="D131" i="11"/>
  <c r="I130" i="11" s="1"/>
  <c r="BM130" i="11"/>
  <c r="BL130" i="11"/>
  <c r="BF129" i="11"/>
  <c r="AZ129" i="11"/>
  <c r="AT129" i="11"/>
  <c r="AN129" i="11"/>
  <c r="AH129" i="11"/>
  <c r="AB129" i="11"/>
  <c r="V129" i="11"/>
  <c r="P129" i="11"/>
  <c r="J129" i="11"/>
  <c r="D129" i="11"/>
  <c r="I128" i="11" s="1"/>
  <c r="BM128" i="11"/>
  <c r="BL128" i="11"/>
  <c r="BF127" i="11"/>
  <c r="AZ127" i="11"/>
  <c r="AT127" i="11"/>
  <c r="AN127" i="11"/>
  <c r="AH127" i="11"/>
  <c r="AB127" i="11"/>
  <c r="V127" i="11"/>
  <c r="P127" i="11"/>
  <c r="J127" i="11"/>
  <c r="D127" i="11"/>
  <c r="I126" i="11" s="1"/>
  <c r="BM126" i="11"/>
  <c r="BL126" i="11"/>
  <c r="AB111" i="11"/>
  <c r="V111" i="11"/>
  <c r="P111" i="11"/>
  <c r="J111" i="11"/>
  <c r="D111" i="11"/>
  <c r="I110" i="11" s="1"/>
  <c r="AI110" i="11"/>
  <c r="AH110" i="11"/>
  <c r="AB109" i="11"/>
  <c r="V109" i="11"/>
  <c r="P109" i="11"/>
  <c r="J109" i="11"/>
  <c r="D109" i="11"/>
  <c r="I108" i="11" s="1"/>
  <c r="AI108" i="11"/>
  <c r="AH108" i="11"/>
  <c r="AB107" i="11"/>
  <c r="V107" i="11"/>
  <c r="P107" i="11"/>
  <c r="J107" i="11"/>
  <c r="D107" i="11"/>
  <c r="I106" i="11" s="1"/>
  <c r="AI106" i="11"/>
  <c r="AH106" i="11"/>
  <c r="AB105" i="11"/>
  <c r="V105" i="11"/>
  <c r="P105" i="11"/>
  <c r="J105" i="11"/>
  <c r="D105" i="11"/>
  <c r="I104" i="11" s="1"/>
  <c r="AI104" i="11"/>
  <c r="AH104" i="11"/>
  <c r="B97" i="11"/>
  <c r="B95" i="11"/>
  <c r="B93" i="11"/>
  <c r="B91" i="11"/>
  <c r="B84" i="11"/>
  <c r="B82" i="11"/>
  <c r="B80" i="11"/>
  <c r="B78" i="11"/>
  <c r="B71" i="11"/>
  <c r="B69" i="11"/>
  <c r="B67" i="11"/>
  <c r="B65" i="11"/>
  <c r="B59" i="11"/>
  <c r="B57" i="11"/>
  <c r="B55" i="11"/>
  <c r="B53" i="11"/>
  <c r="C47" i="11"/>
  <c r="C45" i="11"/>
  <c r="C43" i="11"/>
  <c r="C41" i="11"/>
  <c r="B47" i="11"/>
  <c r="B45" i="11"/>
  <c r="B43" i="11"/>
  <c r="G7" i="4"/>
  <c r="K7" i="4" s="1"/>
  <c r="O7" i="4" s="1"/>
  <c r="S7" i="4" s="1"/>
  <c r="W7" i="4" s="1"/>
  <c r="AA7" i="4" s="1"/>
  <c r="AE7" i="4" s="1"/>
  <c r="AI7" i="4" s="1"/>
  <c r="AM7" i="4" s="1"/>
  <c r="AQ7" i="4" s="1"/>
  <c r="AT7" i="4" s="1"/>
  <c r="AR7" i="4"/>
  <c r="AS7" i="4"/>
  <c r="D8" i="4"/>
  <c r="H8" i="4"/>
  <c r="L8" i="4"/>
  <c r="P8" i="4"/>
  <c r="T8" i="4"/>
  <c r="X8" i="4"/>
  <c r="AB8" i="4"/>
  <c r="AF8" i="4"/>
  <c r="AJ8" i="4"/>
  <c r="AN8" i="4"/>
  <c r="G9" i="4"/>
  <c r="K9" i="4" s="1"/>
  <c r="O9" i="4" s="1"/>
  <c r="S9" i="4" s="1"/>
  <c r="W9" i="4" s="1"/>
  <c r="AA9" i="4" s="1"/>
  <c r="AE9" i="4" s="1"/>
  <c r="AI9" i="4" s="1"/>
  <c r="AM9" i="4" s="1"/>
  <c r="AQ9" i="4" s="1"/>
  <c r="AT9" i="4" s="1"/>
  <c r="AR9" i="4"/>
  <c r="AS9" i="4"/>
  <c r="D10" i="4"/>
  <c r="H10" i="4"/>
  <c r="L10" i="4"/>
  <c r="P10" i="4"/>
  <c r="T10" i="4"/>
  <c r="X10" i="4"/>
  <c r="AB10" i="4"/>
  <c r="AF10" i="4"/>
  <c r="AJ10" i="4"/>
  <c r="AN10" i="4"/>
  <c r="G11" i="4"/>
  <c r="K11" i="4" s="1"/>
  <c r="O11" i="4" s="1"/>
  <c r="S11" i="4" s="1"/>
  <c r="W11" i="4" s="1"/>
  <c r="AA11" i="4" s="1"/>
  <c r="AE11" i="4" s="1"/>
  <c r="AI11" i="4" s="1"/>
  <c r="AM11" i="4" s="1"/>
  <c r="AQ11" i="4" s="1"/>
  <c r="AT11" i="4" s="1"/>
  <c r="AR11" i="4"/>
  <c r="AS11" i="4"/>
  <c r="D12" i="4"/>
  <c r="H12" i="4"/>
  <c r="L12" i="4"/>
  <c r="P12" i="4"/>
  <c r="T12" i="4"/>
  <c r="X12" i="4"/>
  <c r="AB12" i="4"/>
  <c r="AF12" i="4"/>
  <c r="AJ12" i="4"/>
  <c r="AN12" i="4"/>
  <c r="AR13" i="4"/>
  <c r="AS13" i="4"/>
  <c r="D14" i="4"/>
  <c r="G13" i="4" s="1"/>
  <c r="K13" i="4" s="1"/>
  <c r="O13" i="4" s="1"/>
  <c r="S13" i="4" s="1"/>
  <c r="W13" i="4" s="1"/>
  <c r="AA13" i="4" s="1"/>
  <c r="AE13" i="4" s="1"/>
  <c r="AI13" i="4" s="1"/>
  <c r="AM13" i="4" s="1"/>
  <c r="AQ13" i="4" s="1"/>
  <c r="AT13" i="4" s="1"/>
  <c r="H14" i="4"/>
  <c r="L14" i="4"/>
  <c r="P14" i="4"/>
  <c r="T14" i="4"/>
  <c r="X14" i="4"/>
  <c r="AB14" i="4"/>
  <c r="AF14" i="4"/>
  <c r="AJ14" i="4"/>
  <c r="AN14" i="4"/>
  <c r="D16" i="4"/>
  <c r="G15" i="4" s="1"/>
  <c r="K15" i="4" s="1"/>
  <c r="H16" i="4"/>
  <c r="D18" i="4"/>
  <c r="G17" i="4" s="1"/>
  <c r="K17" i="4" s="1"/>
  <c r="H18" i="4"/>
  <c r="D20" i="4"/>
  <c r="G19" i="4" s="1"/>
  <c r="K19" i="4" s="1"/>
  <c r="H20" i="4"/>
  <c r="O119" i="11" l="1"/>
  <c r="U119" i="11" s="1"/>
  <c r="AA119" i="11" s="1"/>
  <c r="AG119" i="11" s="1"/>
  <c r="AJ119" i="11" s="1"/>
  <c r="O117" i="11"/>
  <c r="U117" i="11" s="1"/>
  <c r="AA117" i="11" s="1"/>
  <c r="AG117" i="11" s="1"/>
  <c r="AJ117" i="11" s="1"/>
  <c r="O110" i="11"/>
  <c r="U110" i="11" s="1"/>
  <c r="AA110" i="11" s="1"/>
  <c r="AG110" i="11" s="1"/>
  <c r="AJ110" i="11" s="1"/>
  <c r="O108" i="11"/>
  <c r="U108" i="11" s="1"/>
  <c r="AA108" i="11" s="1"/>
  <c r="AG108" i="11" s="1"/>
  <c r="AJ108" i="11" s="1"/>
  <c r="O106" i="11"/>
  <c r="U106" i="11" s="1"/>
  <c r="AA106" i="11" s="1"/>
  <c r="AG106" i="11" s="1"/>
  <c r="AJ106" i="11" s="1"/>
  <c r="O104" i="11"/>
  <c r="U104" i="11" s="1"/>
  <c r="AA104" i="11" s="1"/>
  <c r="AG104" i="11" s="1"/>
  <c r="AJ104" i="11" s="1"/>
  <c r="O126" i="11"/>
  <c r="U126" i="11" s="1"/>
  <c r="AA126" i="11" s="1"/>
  <c r="AG126" i="11" s="1"/>
  <c r="AM126" i="11" s="1"/>
  <c r="AS126" i="11" s="1"/>
  <c r="AY126" i="11" s="1"/>
  <c r="BE126" i="11" s="1"/>
  <c r="BK126" i="11" s="1"/>
  <c r="BN126" i="11" s="1"/>
  <c r="O128" i="11"/>
  <c r="U128" i="11" s="1"/>
  <c r="AA128" i="11" s="1"/>
  <c r="AG128" i="11" s="1"/>
  <c r="AM128" i="11" s="1"/>
  <c r="AS128" i="11" s="1"/>
  <c r="AY128" i="11" s="1"/>
  <c r="BE128" i="11" s="1"/>
  <c r="BK128" i="11" s="1"/>
  <c r="BN128" i="11" s="1"/>
  <c r="O130" i="11"/>
  <c r="U130" i="11" s="1"/>
  <c r="AA130" i="11" s="1"/>
  <c r="AG130" i="11" s="1"/>
  <c r="AM130" i="11" s="1"/>
  <c r="AS130" i="11" s="1"/>
  <c r="AY130" i="11" s="1"/>
  <c r="BE130" i="11" s="1"/>
  <c r="BK130" i="11" s="1"/>
  <c r="BN130" i="11" s="1"/>
  <c r="O132" i="11"/>
  <c r="U132" i="11" s="1"/>
  <c r="AA132" i="11" s="1"/>
  <c r="AG132" i="11" s="1"/>
  <c r="AM132" i="11" s="1"/>
  <c r="AS132" i="11" s="1"/>
  <c r="AY132" i="11" s="1"/>
  <c r="BE132" i="11" s="1"/>
  <c r="BK132" i="11" s="1"/>
  <c r="BN132" i="11" s="1"/>
  <c r="D8" i="5" l="1"/>
  <c r="G7" i="5" s="1"/>
  <c r="BF222" i="11" l="1"/>
  <c r="AZ222" i="11"/>
  <c r="AT222" i="11"/>
  <c r="AN222" i="11"/>
  <c r="BM221" i="11"/>
  <c r="BL221" i="11"/>
  <c r="BF220" i="11"/>
  <c r="AZ220" i="11"/>
  <c r="AT220" i="11"/>
  <c r="AN220" i="11"/>
  <c r="BM219" i="11"/>
  <c r="BL219" i="11"/>
  <c r="BF218" i="11"/>
  <c r="AZ218" i="11"/>
  <c r="AT218" i="11"/>
  <c r="AN218" i="11"/>
  <c r="BM217" i="11"/>
  <c r="BL217" i="11"/>
  <c r="BF216" i="11"/>
  <c r="AZ216" i="11"/>
  <c r="AT216" i="11"/>
  <c r="AN216" i="11"/>
  <c r="BM215" i="11"/>
  <c r="BL215" i="11"/>
  <c r="BF210" i="11"/>
  <c r="AZ210" i="11"/>
  <c r="AT210" i="11"/>
  <c r="AN210" i="11"/>
  <c r="BM209" i="11"/>
  <c r="BL209" i="11"/>
  <c r="BF208" i="11"/>
  <c r="AZ208" i="11"/>
  <c r="AT208" i="11"/>
  <c r="AN208" i="11"/>
  <c r="BM207" i="11"/>
  <c r="BL207" i="11"/>
  <c r="BF206" i="11"/>
  <c r="AZ206" i="11"/>
  <c r="AT206" i="11"/>
  <c r="AN206" i="11"/>
  <c r="BM205" i="11"/>
  <c r="BL205" i="11"/>
  <c r="BF204" i="11"/>
  <c r="AZ204" i="11"/>
  <c r="AT204" i="11"/>
  <c r="AN204" i="11"/>
  <c r="BM203" i="11"/>
  <c r="BL203" i="11"/>
  <c r="AB98" i="11"/>
  <c r="V98" i="11"/>
  <c r="P98" i="11"/>
  <c r="J98" i="11"/>
  <c r="D98" i="11"/>
  <c r="I97" i="11" s="1"/>
  <c r="AI97" i="11"/>
  <c r="AH97" i="11"/>
  <c r="AB96" i="11"/>
  <c r="V96" i="11"/>
  <c r="P96" i="11"/>
  <c r="J96" i="11"/>
  <c r="D96" i="11"/>
  <c r="I95" i="11" s="1"/>
  <c r="AI95" i="11"/>
  <c r="AH95" i="11"/>
  <c r="AB94" i="11"/>
  <c r="V94" i="11"/>
  <c r="P94" i="11"/>
  <c r="J94" i="11"/>
  <c r="D94" i="11"/>
  <c r="I93" i="11" s="1"/>
  <c r="AI93" i="11"/>
  <c r="AH93" i="11"/>
  <c r="AB92" i="11"/>
  <c r="V92" i="11"/>
  <c r="P92" i="11"/>
  <c r="J92" i="11"/>
  <c r="D92" i="11"/>
  <c r="I91" i="11" s="1"/>
  <c r="AI91" i="11"/>
  <c r="AH91" i="11"/>
  <c r="AB85" i="11"/>
  <c r="V85" i="11"/>
  <c r="P85" i="11"/>
  <c r="J85" i="11"/>
  <c r="D85" i="11"/>
  <c r="I84" i="11" s="1"/>
  <c r="AI84" i="11"/>
  <c r="AH84" i="11"/>
  <c r="AB83" i="11"/>
  <c r="V83" i="11"/>
  <c r="P83" i="11"/>
  <c r="J83" i="11"/>
  <c r="D83" i="11"/>
  <c r="I82" i="11" s="1"/>
  <c r="AI82" i="11"/>
  <c r="AH82" i="11"/>
  <c r="AB81" i="11"/>
  <c r="V81" i="11"/>
  <c r="P81" i="11"/>
  <c r="J81" i="11"/>
  <c r="D81" i="11"/>
  <c r="I80" i="11" s="1"/>
  <c r="AI80" i="11"/>
  <c r="AH80" i="11"/>
  <c r="AB79" i="11"/>
  <c r="V79" i="11"/>
  <c r="P79" i="11"/>
  <c r="J79" i="11"/>
  <c r="D79" i="11"/>
  <c r="I78" i="11" s="1"/>
  <c r="AI78" i="11"/>
  <c r="AH78" i="11"/>
  <c r="O95" i="11" l="1"/>
  <c r="U95" i="11" s="1"/>
  <c r="AA95" i="11" s="1"/>
  <c r="AG95" i="11" s="1"/>
  <c r="AJ95" i="11" s="1"/>
  <c r="O91" i="11"/>
  <c r="AM219" i="11"/>
  <c r="AS219" i="11" s="1"/>
  <c r="AY219" i="11" s="1"/>
  <c r="BE219" i="11" s="1"/>
  <c r="BK219" i="11" s="1"/>
  <c r="BN219" i="11" s="1"/>
  <c r="O78" i="11"/>
  <c r="U78" i="11" s="1"/>
  <c r="AA78" i="11" s="1"/>
  <c r="AG78" i="11" s="1"/>
  <c r="AJ78" i="11" s="1"/>
  <c r="AM221" i="11"/>
  <c r="AS221" i="11" s="1"/>
  <c r="AY221" i="11" s="1"/>
  <c r="BE221" i="11" s="1"/>
  <c r="BK221" i="11" s="1"/>
  <c r="BN221" i="11" s="1"/>
  <c r="AM215" i="11"/>
  <c r="AS215" i="11" s="1"/>
  <c r="AY215" i="11" s="1"/>
  <c r="BE215" i="11" s="1"/>
  <c r="BK215" i="11" s="1"/>
  <c r="BN215" i="11" s="1"/>
  <c r="AM217" i="11"/>
  <c r="AS217" i="11" s="1"/>
  <c r="AY217" i="11" s="1"/>
  <c r="BE217" i="11" s="1"/>
  <c r="BK217" i="11" s="1"/>
  <c r="BN217" i="11" s="1"/>
  <c r="AM209" i="11"/>
  <c r="AS209" i="11" s="1"/>
  <c r="AY209" i="11" s="1"/>
  <c r="BE209" i="11" s="1"/>
  <c r="BK209" i="11" s="1"/>
  <c r="BN209" i="11" s="1"/>
  <c r="AM207" i="11"/>
  <c r="AS207" i="11" s="1"/>
  <c r="AY207" i="11" s="1"/>
  <c r="BE207" i="11" s="1"/>
  <c r="BK207" i="11" s="1"/>
  <c r="BN207" i="11" s="1"/>
  <c r="AM205" i="11"/>
  <c r="AS205" i="11" s="1"/>
  <c r="AY205" i="11" s="1"/>
  <c r="BE205" i="11" s="1"/>
  <c r="BK205" i="11" s="1"/>
  <c r="BN205" i="11" s="1"/>
  <c r="AM203" i="11"/>
  <c r="AS203" i="11" s="1"/>
  <c r="AY203" i="11" s="1"/>
  <c r="BE203" i="11" s="1"/>
  <c r="BK203" i="11" s="1"/>
  <c r="BN203" i="11" s="1"/>
  <c r="O80" i="11"/>
  <c r="U80" i="11" s="1"/>
  <c r="AA80" i="11" s="1"/>
  <c r="AG80" i="11" s="1"/>
  <c r="AJ80" i="11" s="1"/>
  <c r="O82" i="11"/>
  <c r="U82" i="11" s="1"/>
  <c r="AA82" i="11" s="1"/>
  <c r="AG82" i="11" s="1"/>
  <c r="AJ82" i="11" s="1"/>
  <c r="O84" i="11"/>
  <c r="U84" i="11" s="1"/>
  <c r="AA84" i="11" s="1"/>
  <c r="AG84" i="11" s="1"/>
  <c r="AJ84" i="11" s="1"/>
  <c r="O93" i="11"/>
  <c r="U93" i="11" s="1"/>
  <c r="AA93" i="11" s="1"/>
  <c r="AG93" i="11" s="1"/>
  <c r="AJ93" i="11" s="1"/>
  <c r="O97" i="11"/>
  <c r="U97" i="11" s="1"/>
  <c r="AA97" i="11" s="1"/>
  <c r="AG97" i="11" s="1"/>
  <c r="AJ97" i="11" s="1"/>
  <c r="U91" i="11"/>
  <c r="AA91" i="11" s="1"/>
  <c r="AG91" i="11" s="1"/>
  <c r="AJ91" i="11" s="1"/>
  <c r="J9" i="11"/>
  <c r="J11" i="11"/>
  <c r="J13" i="11"/>
  <c r="J15" i="11"/>
  <c r="J19" i="11"/>
  <c r="J21" i="11"/>
  <c r="J7" i="11"/>
  <c r="AB72" i="11" l="1"/>
  <c r="V72" i="11"/>
  <c r="P72" i="11"/>
  <c r="J72" i="11"/>
  <c r="D72" i="11"/>
  <c r="I71" i="11" s="1"/>
  <c r="AI71" i="11"/>
  <c r="AH71" i="11"/>
  <c r="AB70" i="11"/>
  <c r="V70" i="11"/>
  <c r="P70" i="11"/>
  <c r="J70" i="11"/>
  <c r="D70" i="11"/>
  <c r="I69" i="11" s="1"/>
  <c r="AI69" i="11"/>
  <c r="AH69" i="11"/>
  <c r="C69" i="11"/>
  <c r="AB68" i="11"/>
  <c r="V68" i="11"/>
  <c r="P68" i="11"/>
  <c r="J68" i="11"/>
  <c r="D68" i="11"/>
  <c r="I67" i="11" s="1"/>
  <c r="AI67" i="11"/>
  <c r="AH67" i="11"/>
  <c r="AB66" i="11"/>
  <c r="V66" i="11"/>
  <c r="P66" i="11"/>
  <c r="J66" i="11"/>
  <c r="D66" i="11"/>
  <c r="I65" i="11" s="1"/>
  <c r="AI65" i="11"/>
  <c r="AH65" i="11"/>
  <c r="C65" i="11"/>
  <c r="AB60" i="11"/>
  <c r="V60" i="11"/>
  <c r="P60" i="11"/>
  <c r="J60" i="11"/>
  <c r="D60" i="11"/>
  <c r="I59" i="11" s="1"/>
  <c r="AI59" i="11"/>
  <c r="AH59" i="11"/>
  <c r="AB58" i="11"/>
  <c r="V58" i="11"/>
  <c r="P58" i="11"/>
  <c r="J58" i="11"/>
  <c r="D58" i="11"/>
  <c r="I57" i="11" s="1"/>
  <c r="AI57" i="11"/>
  <c r="AH57" i="11"/>
  <c r="C57" i="11"/>
  <c r="AB56" i="11"/>
  <c r="V56" i="11"/>
  <c r="P56" i="11"/>
  <c r="J56" i="11"/>
  <c r="D56" i="11"/>
  <c r="I55" i="11" s="1"/>
  <c r="AI55" i="11"/>
  <c r="AH55" i="11"/>
  <c r="AB54" i="11"/>
  <c r="V54" i="11"/>
  <c r="P54" i="11"/>
  <c r="J54" i="11"/>
  <c r="D54" i="11"/>
  <c r="I53" i="11" s="1"/>
  <c r="AI53" i="11"/>
  <c r="AH53" i="11"/>
  <c r="AB48" i="11"/>
  <c r="V48" i="11"/>
  <c r="P48" i="11"/>
  <c r="J48" i="11"/>
  <c r="D48" i="11"/>
  <c r="I47" i="11" s="1"/>
  <c r="AI47" i="11"/>
  <c r="AH47" i="11"/>
  <c r="AB46" i="11"/>
  <c r="V46" i="11"/>
  <c r="P46" i="11"/>
  <c r="J46" i="11"/>
  <c r="D46" i="11"/>
  <c r="I45" i="11" s="1"/>
  <c r="AI45" i="11"/>
  <c r="AH45" i="11"/>
  <c r="AB44" i="11"/>
  <c r="V44" i="11"/>
  <c r="P44" i="11"/>
  <c r="J44" i="11"/>
  <c r="D44" i="11"/>
  <c r="I43" i="11" s="1"/>
  <c r="AI43" i="11"/>
  <c r="AH43" i="11"/>
  <c r="AB42" i="11"/>
  <c r="V42" i="11"/>
  <c r="P42" i="11"/>
  <c r="J42" i="11"/>
  <c r="D42" i="11"/>
  <c r="I41" i="11" s="1"/>
  <c r="AI41" i="11"/>
  <c r="AH41" i="11"/>
  <c r="B41" i="11"/>
  <c r="AR15" i="4"/>
  <c r="AS15" i="4"/>
  <c r="L16" i="4"/>
  <c r="P16" i="4"/>
  <c r="T16" i="4"/>
  <c r="X16" i="4"/>
  <c r="AB16" i="4"/>
  <c r="AF16" i="4"/>
  <c r="AJ16" i="4"/>
  <c r="AN16" i="4"/>
  <c r="AR9" i="3"/>
  <c r="AS9" i="3"/>
  <c r="D10" i="3"/>
  <c r="G9" i="3" s="1"/>
  <c r="H10" i="3"/>
  <c r="L10" i="3"/>
  <c r="P10" i="3"/>
  <c r="T10" i="3"/>
  <c r="X10" i="3"/>
  <c r="AB10" i="3"/>
  <c r="AF10" i="3"/>
  <c r="AJ10" i="3"/>
  <c r="AN10" i="3"/>
  <c r="AR11" i="3"/>
  <c r="AS11" i="3"/>
  <c r="D12" i="3"/>
  <c r="G11" i="3" s="1"/>
  <c r="H12" i="3"/>
  <c r="L12" i="3"/>
  <c r="P12" i="3"/>
  <c r="T12" i="3"/>
  <c r="X12" i="3"/>
  <c r="AB12" i="3"/>
  <c r="AF12" i="3"/>
  <c r="AJ12" i="3"/>
  <c r="AN12" i="3"/>
  <c r="AR13" i="3"/>
  <c r="AS13" i="3"/>
  <c r="D14" i="3"/>
  <c r="G13" i="3" s="1"/>
  <c r="H14" i="3"/>
  <c r="L14" i="3"/>
  <c r="P14" i="3"/>
  <c r="T14" i="3"/>
  <c r="X14" i="3"/>
  <c r="AB14" i="3"/>
  <c r="AF14" i="3"/>
  <c r="AJ14" i="3"/>
  <c r="AN14" i="3"/>
  <c r="AR15" i="3"/>
  <c r="AS15" i="3"/>
  <c r="D16" i="3"/>
  <c r="G15" i="3" s="1"/>
  <c r="H16" i="3"/>
  <c r="L16" i="3"/>
  <c r="P16" i="3"/>
  <c r="T16" i="3"/>
  <c r="X16" i="3"/>
  <c r="AB16" i="3"/>
  <c r="AF16" i="3"/>
  <c r="AJ16" i="3"/>
  <c r="AN16" i="3"/>
  <c r="AR17" i="3"/>
  <c r="AS17" i="3"/>
  <c r="D18" i="3"/>
  <c r="G17" i="3" s="1"/>
  <c r="H18" i="3"/>
  <c r="L18" i="3"/>
  <c r="P18" i="3"/>
  <c r="T18" i="3"/>
  <c r="X18" i="3"/>
  <c r="AB18" i="3"/>
  <c r="AF18" i="3"/>
  <c r="AJ18" i="3"/>
  <c r="AN18" i="3"/>
  <c r="AR19" i="3"/>
  <c r="AS19" i="3"/>
  <c r="D20" i="3"/>
  <c r="G19" i="3" s="1"/>
  <c r="H20" i="3"/>
  <c r="L20" i="3"/>
  <c r="P20" i="3"/>
  <c r="T20" i="3"/>
  <c r="X20" i="3"/>
  <c r="AB20" i="3"/>
  <c r="AF20" i="3"/>
  <c r="AJ20" i="3"/>
  <c r="AN20" i="3"/>
  <c r="O43" i="11" l="1"/>
  <c r="U43" i="11" s="1"/>
  <c r="AA43" i="11" s="1"/>
  <c r="AG43" i="11" s="1"/>
  <c r="AJ43" i="11" s="1"/>
  <c r="O59" i="11"/>
  <c r="U59" i="11" s="1"/>
  <c r="AA59" i="11" s="1"/>
  <c r="AG59" i="11" s="1"/>
  <c r="AJ59" i="11" s="1"/>
  <c r="O67" i="11"/>
  <c r="U67" i="11" s="1"/>
  <c r="AA67" i="11" s="1"/>
  <c r="AG67" i="11" s="1"/>
  <c r="AJ67" i="11" s="1"/>
  <c r="K15" i="3"/>
  <c r="O15" i="3" s="1"/>
  <c r="S15" i="3" s="1"/>
  <c r="W15" i="3" s="1"/>
  <c r="AA15" i="3" s="1"/>
  <c r="AE15" i="3" s="1"/>
  <c r="AI15" i="3" s="1"/>
  <c r="AM15" i="3" s="1"/>
  <c r="AQ15" i="3" s="1"/>
  <c r="AT15" i="3" s="1"/>
  <c r="K13" i="3"/>
  <c r="O13" i="3" s="1"/>
  <c r="S13" i="3" s="1"/>
  <c r="W13" i="3" s="1"/>
  <c r="AA13" i="3" s="1"/>
  <c r="AE13" i="3" s="1"/>
  <c r="AI13" i="3" s="1"/>
  <c r="AM13" i="3" s="1"/>
  <c r="AQ13" i="3" s="1"/>
  <c r="AT13" i="3" s="1"/>
  <c r="K9" i="3"/>
  <c r="O9" i="3" s="1"/>
  <c r="S9" i="3" s="1"/>
  <c r="W9" i="3" s="1"/>
  <c r="AA9" i="3" s="1"/>
  <c r="AE9" i="3" s="1"/>
  <c r="AI9" i="3" s="1"/>
  <c r="AM9" i="3" s="1"/>
  <c r="AQ9" i="3" s="1"/>
  <c r="AT9" i="3" s="1"/>
  <c r="O45" i="11"/>
  <c r="U45" i="11" s="1"/>
  <c r="AA45" i="11" s="1"/>
  <c r="AG45" i="11" s="1"/>
  <c r="AJ45" i="11" s="1"/>
  <c r="O15" i="4"/>
  <c r="S15" i="4" s="1"/>
  <c r="W15" i="4" s="1"/>
  <c r="AA15" i="4" s="1"/>
  <c r="AE15" i="4" s="1"/>
  <c r="AI15" i="4" s="1"/>
  <c r="AM15" i="4" s="1"/>
  <c r="AQ15" i="4" s="1"/>
  <c r="AT15" i="4" s="1"/>
  <c r="K19" i="3"/>
  <c r="O19" i="3" s="1"/>
  <c r="S19" i="3" s="1"/>
  <c r="W19" i="3" s="1"/>
  <c r="AA19" i="3" s="1"/>
  <c r="AE19" i="3" s="1"/>
  <c r="AI19" i="3" s="1"/>
  <c r="AM19" i="3" s="1"/>
  <c r="AQ19" i="3" s="1"/>
  <c r="AT19" i="3" s="1"/>
  <c r="K17" i="3"/>
  <c r="O17" i="3" s="1"/>
  <c r="S17" i="3" s="1"/>
  <c r="W17" i="3" s="1"/>
  <c r="AA17" i="3" s="1"/>
  <c r="AE17" i="3" s="1"/>
  <c r="AI17" i="3" s="1"/>
  <c r="AM17" i="3" s="1"/>
  <c r="AQ17" i="3" s="1"/>
  <c r="AT17" i="3" s="1"/>
  <c r="K11" i="3"/>
  <c r="O11" i="3" s="1"/>
  <c r="S11" i="3" s="1"/>
  <c r="W11" i="3" s="1"/>
  <c r="AA11" i="3" s="1"/>
  <c r="AE11" i="3" s="1"/>
  <c r="AI11" i="3" s="1"/>
  <c r="AM11" i="3" s="1"/>
  <c r="AQ11" i="3" s="1"/>
  <c r="AT11" i="3" s="1"/>
  <c r="O41" i="11"/>
  <c r="U41" i="11" s="1"/>
  <c r="AA41" i="11" s="1"/>
  <c r="AG41" i="11" s="1"/>
  <c r="AJ41" i="11" s="1"/>
  <c r="O47" i="11"/>
  <c r="U47" i="11" s="1"/>
  <c r="AA47" i="11" s="1"/>
  <c r="AG47" i="11" s="1"/>
  <c r="AJ47" i="11" s="1"/>
  <c r="O65" i="11"/>
  <c r="U65" i="11" s="1"/>
  <c r="AA65" i="11" s="1"/>
  <c r="AG65" i="11" s="1"/>
  <c r="AJ65" i="11" s="1"/>
  <c r="O53" i="11"/>
  <c r="U53" i="11" s="1"/>
  <c r="AA53" i="11" s="1"/>
  <c r="AG53" i="11" s="1"/>
  <c r="AJ53" i="11" s="1"/>
  <c r="O55" i="11"/>
  <c r="U55" i="11" s="1"/>
  <c r="AA55" i="11" s="1"/>
  <c r="AG55" i="11" s="1"/>
  <c r="AJ55" i="11" s="1"/>
  <c r="O69" i="11"/>
  <c r="U69" i="11" s="1"/>
  <c r="AA69" i="11" s="1"/>
  <c r="AG69" i="11" s="1"/>
  <c r="AJ69" i="11" s="1"/>
  <c r="O57" i="11"/>
  <c r="U57" i="11" s="1"/>
  <c r="AA57" i="11" s="1"/>
  <c r="AG57" i="11" s="1"/>
  <c r="AJ57" i="11" s="1"/>
  <c r="O71" i="11"/>
  <c r="U71" i="11" s="1"/>
  <c r="AA71" i="11" s="1"/>
  <c r="AG71" i="11" s="1"/>
  <c r="AJ71" i="11" s="1"/>
  <c r="L8" i="3" l="1"/>
  <c r="H8" i="3"/>
  <c r="D8" i="3"/>
  <c r="AR17" i="4"/>
  <c r="AS17" i="4"/>
  <c r="L18" i="4"/>
  <c r="P18" i="4"/>
  <c r="T18" i="4"/>
  <c r="X18" i="4"/>
  <c r="AB18" i="4"/>
  <c r="AF18" i="4"/>
  <c r="AJ18" i="4"/>
  <c r="AN18" i="4"/>
  <c r="AR19" i="4"/>
  <c r="AS19" i="4"/>
  <c r="L20" i="4"/>
  <c r="P20" i="4"/>
  <c r="T20" i="4"/>
  <c r="X20" i="4"/>
  <c r="AB20" i="4"/>
  <c r="AF20" i="4"/>
  <c r="AJ20" i="4"/>
  <c r="AN20" i="4"/>
  <c r="AN20" i="5"/>
  <c r="AJ20" i="5"/>
  <c r="AF20" i="5"/>
  <c r="AB20" i="5"/>
  <c r="X20" i="5"/>
  <c r="T20" i="5"/>
  <c r="P20" i="5"/>
  <c r="L20" i="5"/>
  <c r="H20" i="5"/>
  <c r="D20" i="5"/>
  <c r="G19" i="5" s="1"/>
  <c r="AS19" i="5"/>
  <c r="AR19" i="5"/>
  <c r="AN18" i="5"/>
  <c r="AJ18" i="5"/>
  <c r="AF18" i="5"/>
  <c r="AB18" i="5"/>
  <c r="X18" i="5"/>
  <c r="T18" i="5"/>
  <c r="P18" i="5"/>
  <c r="L18" i="5"/>
  <c r="H18" i="5"/>
  <c r="D18" i="5"/>
  <c r="G17" i="5" s="1"/>
  <c r="AS17" i="5"/>
  <c r="AR17" i="5"/>
  <c r="AN16" i="5"/>
  <c r="AJ16" i="5"/>
  <c r="AF16" i="5"/>
  <c r="AB16" i="5"/>
  <c r="X16" i="5"/>
  <c r="T16" i="5"/>
  <c r="P16" i="5"/>
  <c r="L16" i="5"/>
  <c r="H16" i="5"/>
  <c r="D16" i="5"/>
  <c r="G15" i="5" s="1"/>
  <c r="AS15" i="5"/>
  <c r="AR15" i="5"/>
  <c r="AN14" i="5"/>
  <c r="AJ14" i="5"/>
  <c r="AF14" i="5"/>
  <c r="AB14" i="5"/>
  <c r="X14" i="5"/>
  <c r="T14" i="5"/>
  <c r="P14" i="5"/>
  <c r="L14" i="5"/>
  <c r="H14" i="5"/>
  <c r="D14" i="5"/>
  <c r="G13" i="5" s="1"/>
  <c r="AS13" i="5"/>
  <c r="AR13" i="5"/>
  <c r="AN12" i="5"/>
  <c r="AJ12" i="5"/>
  <c r="AF12" i="5"/>
  <c r="AB12" i="5"/>
  <c r="X12" i="5"/>
  <c r="T12" i="5"/>
  <c r="P12" i="5"/>
  <c r="L12" i="5"/>
  <c r="H12" i="5"/>
  <c r="D12" i="5"/>
  <c r="G11" i="5" s="1"/>
  <c r="AS11" i="5"/>
  <c r="AR11" i="5"/>
  <c r="AN10" i="5"/>
  <c r="AJ10" i="5"/>
  <c r="AF10" i="5"/>
  <c r="AB10" i="5"/>
  <c r="X10" i="5"/>
  <c r="T10" i="5"/>
  <c r="P10" i="5"/>
  <c r="L10" i="5"/>
  <c r="H10" i="5"/>
  <c r="D10" i="5"/>
  <c r="G9" i="5" s="1"/>
  <c r="AS9" i="5"/>
  <c r="AR9" i="5"/>
  <c r="AN8" i="5"/>
  <c r="AJ8" i="5"/>
  <c r="AF8" i="5"/>
  <c r="AB8" i="5"/>
  <c r="X8" i="5"/>
  <c r="T8" i="5"/>
  <c r="P8" i="5"/>
  <c r="L8" i="5"/>
  <c r="H8" i="5"/>
  <c r="AS7" i="5"/>
  <c r="AR7" i="5"/>
  <c r="K7" i="5" l="1"/>
  <c r="O7" i="5" s="1"/>
  <c r="S7" i="5" s="1"/>
  <c r="W7" i="5" s="1"/>
  <c r="AA7" i="5" s="1"/>
  <c r="AE7" i="5" s="1"/>
  <c r="AI7" i="5" s="1"/>
  <c r="AM7" i="5" s="1"/>
  <c r="AQ7" i="5" s="1"/>
  <c r="AT7" i="5" s="1"/>
  <c r="K9" i="5"/>
  <c r="O9" i="5" s="1"/>
  <c r="S9" i="5" s="1"/>
  <c r="W9" i="5" s="1"/>
  <c r="AA9" i="5" s="1"/>
  <c r="AE9" i="5" s="1"/>
  <c r="AI9" i="5" s="1"/>
  <c r="AM9" i="5" s="1"/>
  <c r="AQ9" i="5" s="1"/>
  <c r="AT9" i="5" s="1"/>
  <c r="K11" i="5"/>
  <c r="O11" i="5" s="1"/>
  <c r="S11" i="5" s="1"/>
  <c r="W11" i="5" s="1"/>
  <c r="AA11" i="5" s="1"/>
  <c r="AE11" i="5" s="1"/>
  <c r="AI11" i="5" s="1"/>
  <c r="AM11" i="5" s="1"/>
  <c r="AQ11" i="5" s="1"/>
  <c r="AT11" i="5" s="1"/>
  <c r="K13" i="5"/>
  <c r="O13" i="5" s="1"/>
  <c r="S13" i="5" s="1"/>
  <c r="W13" i="5" s="1"/>
  <c r="AA13" i="5" s="1"/>
  <c r="AE13" i="5" s="1"/>
  <c r="AI13" i="5" s="1"/>
  <c r="AM13" i="5" s="1"/>
  <c r="AQ13" i="5" s="1"/>
  <c r="AT13" i="5" s="1"/>
  <c r="K15" i="5"/>
  <c r="O15" i="5" s="1"/>
  <c r="S15" i="5" s="1"/>
  <c r="W15" i="5" s="1"/>
  <c r="AA15" i="5" s="1"/>
  <c r="AE15" i="5" s="1"/>
  <c r="AI15" i="5" s="1"/>
  <c r="AM15" i="5" s="1"/>
  <c r="AQ15" i="5" s="1"/>
  <c r="AT15" i="5" s="1"/>
  <c r="K17" i="5"/>
  <c r="O17" i="5" s="1"/>
  <c r="S17" i="5" s="1"/>
  <c r="W17" i="5" s="1"/>
  <c r="AA17" i="5" s="1"/>
  <c r="AE17" i="5" s="1"/>
  <c r="AI17" i="5" s="1"/>
  <c r="AM17" i="5" s="1"/>
  <c r="AQ17" i="5" s="1"/>
  <c r="AT17" i="5" s="1"/>
  <c r="K19" i="5"/>
  <c r="O19" i="5" s="1"/>
  <c r="S19" i="5" s="1"/>
  <c r="W19" i="5" s="1"/>
  <c r="AA19" i="5" s="1"/>
  <c r="AE19" i="5" s="1"/>
  <c r="AI19" i="5" s="1"/>
  <c r="AM19" i="5" s="1"/>
  <c r="AQ19" i="5" s="1"/>
  <c r="AT19" i="5" s="1"/>
  <c r="O17" i="4"/>
  <c r="S17" i="4" s="1"/>
  <c r="W17" i="4" s="1"/>
  <c r="AA17" i="4" s="1"/>
  <c r="AE17" i="4" s="1"/>
  <c r="AI17" i="4" s="1"/>
  <c r="AM17" i="4" s="1"/>
  <c r="AQ17" i="4" s="1"/>
  <c r="AT17" i="4" s="1"/>
  <c r="O19" i="4"/>
  <c r="S19" i="4" s="1"/>
  <c r="W19" i="4" s="1"/>
  <c r="AA19" i="4" s="1"/>
  <c r="AE19" i="4" s="1"/>
  <c r="AI19" i="4" s="1"/>
  <c r="AM19" i="4" s="1"/>
  <c r="AQ19" i="4" s="1"/>
  <c r="AT19" i="4" s="1"/>
  <c r="AN8" i="3"/>
  <c r="AJ8" i="3"/>
  <c r="AF8" i="3"/>
  <c r="AB8" i="3"/>
  <c r="X8" i="3"/>
  <c r="T8" i="3"/>
  <c r="P8" i="3"/>
  <c r="G7" i="3"/>
  <c r="K7" i="3" s="1"/>
  <c r="O7" i="3" s="1"/>
  <c r="S7" i="3" l="1"/>
  <c r="W7" i="3" s="1"/>
  <c r="AA7" i="3" s="1"/>
  <c r="AE7" i="3" s="1"/>
  <c r="AI7" i="3" s="1"/>
  <c r="AM7" i="3" s="1"/>
  <c r="AQ7" i="3" s="1"/>
  <c r="AS7" i="3" l="1"/>
  <c r="AR7" i="3"/>
  <c r="AT7" i="3"/>
  <c r="I13" i="1"/>
  <c r="H13" i="1"/>
  <c r="G13" i="1"/>
</calcChain>
</file>

<file path=xl/sharedStrings.xml><?xml version="1.0" encoding="utf-8"?>
<sst xmlns="http://schemas.openxmlformats.org/spreadsheetml/2006/main" count="698" uniqueCount="86">
  <si>
    <t>№</t>
  </si>
  <si>
    <t>Регион/Клуб</t>
  </si>
  <si>
    <t>1 серия</t>
  </si>
  <si>
    <t>2 серия</t>
  </si>
  <si>
    <t>3 серия</t>
  </si>
  <si>
    <t>4 серия</t>
  </si>
  <si>
    <t>5 серия</t>
  </si>
  <si>
    <t>Итог</t>
  </si>
  <si>
    <t>Место</t>
  </si>
  <si>
    <t>6 серия</t>
  </si>
  <si>
    <t>7 серия</t>
  </si>
  <si>
    <t>8 серия</t>
  </si>
  <si>
    <t>9 серия</t>
  </si>
  <si>
    <t>10 серия</t>
  </si>
  <si>
    <t>∑</t>
  </si>
  <si>
    <t>Финал</t>
  </si>
  <si>
    <t>Фамилия Имя</t>
  </si>
  <si>
    <t>1н</t>
  </si>
  <si>
    <t>2н</t>
  </si>
  <si>
    <t>3н</t>
  </si>
  <si>
    <t>"10"</t>
  </si>
  <si>
    <t>"8"</t>
  </si>
  <si>
    <t>Тренер</t>
  </si>
  <si>
    <t>Нож</t>
  </si>
  <si>
    <t>Сумма</t>
  </si>
  <si>
    <t>Топор</t>
  </si>
  <si>
    <t>МПЛ-50</t>
  </si>
  <si>
    <t>1 серия(3 метра)</t>
  </si>
  <si>
    <t>6 серия(3 метра)</t>
  </si>
  <si>
    <t>8 серия(7 метров)</t>
  </si>
  <si>
    <t>Метание ножа</t>
  </si>
  <si>
    <t xml:space="preserve">Рейтинговый этап </t>
  </si>
  <si>
    <t>Метание топора</t>
  </si>
  <si>
    <t>1 серия(4 метра)</t>
  </si>
  <si>
    <t>МПЛ</t>
  </si>
  <si>
    <t>1/8 финала</t>
  </si>
  <si>
    <t>1/4 финала</t>
  </si>
  <si>
    <t>1/2 финала</t>
  </si>
  <si>
    <t xml:space="preserve"> 1/4 финала </t>
  </si>
  <si>
    <t xml:space="preserve"> 1/2 финала </t>
  </si>
  <si>
    <t xml:space="preserve"> Финал </t>
  </si>
  <si>
    <t>Win</t>
  </si>
  <si>
    <t xml:space="preserve"> 1/8 финала </t>
  </si>
  <si>
    <t>нож</t>
  </si>
  <si>
    <t>мпл</t>
  </si>
  <si>
    <t>топор</t>
  </si>
  <si>
    <t>2 серия(4 метра)</t>
  </si>
  <si>
    <t>3 серия(5 метров)</t>
  </si>
  <si>
    <t>4 серия(6 метров)</t>
  </si>
  <si>
    <t>5 серия(7 метров)</t>
  </si>
  <si>
    <t>7 серия(4 метра)</t>
  </si>
  <si>
    <t>8 серия(5 метров)</t>
  </si>
  <si>
    <t>9 серия(6 метров)</t>
  </si>
  <si>
    <t>10 серия(7 метров)</t>
  </si>
  <si>
    <t>3 серия(4 метра)</t>
  </si>
  <si>
    <t>4 серия(4 метра)</t>
  </si>
  <si>
    <t>5 серия(4 метра)</t>
  </si>
  <si>
    <t>6 серия(7 метров)</t>
  </si>
  <si>
    <t>7 серия(7 метров)</t>
  </si>
  <si>
    <t>9 серия(7 метров)</t>
  </si>
  <si>
    <t>Метание МПЛ-50 (5 метров)</t>
  </si>
  <si>
    <t>3 зтап "Кубка Северо-Запада 2026 г. по спортивному многоборью"</t>
  </si>
  <si>
    <t>Баландин Владимир</t>
  </si>
  <si>
    <t>Головкин Денис</t>
  </si>
  <si>
    <t>Батаева Ксения</t>
  </si>
  <si>
    <t>Маненко Кирилл</t>
  </si>
  <si>
    <t>Силенко Евгений</t>
  </si>
  <si>
    <t>Матевосян Ашот</t>
  </si>
  <si>
    <t>Лен.обл., "Пилигрим"</t>
  </si>
  <si>
    <t>СПб, "78 Легион"</t>
  </si>
  <si>
    <t>Москва, "Freeknife"</t>
  </si>
  <si>
    <t>Баландин</t>
  </si>
  <si>
    <t>Головкин</t>
  </si>
  <si>
    <t>Грибков</t>
  </si>
  <si>
    <t>Федосенко</t>
  </si>
  <si>
    <t>Силенко</t>
  </si>
  <si>
    <t>СМН+</t>
  </si>
  <si>
    <t>Импульс</t>
  </si>
  <si>
    <t>Клык</t>
  </si>
  <si>
    <t>20 июня 2026 года</t>
  </si>
  <si>
    <t>Шлоков Роман</t>
  </si>
  <si>
    <t>СПБ, "78 Легион"</t>
  </si>
  <si>
    <t>СУПЕРФИНАЛ</t>
  </si>
  <si>
    <t>Легионер</t>
  </si>
  <si>
    <t xml:space="preserve"> Матевосян Ашот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</si>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</sst>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.5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532">
    <xf numFmtId="0" fontId="0" fillId="0" borderId="0" xfId="0"/>
    <xf numFmtId="0" fontId="0" fillId="0" borderId="0" xfId="0" applyBorder="1"/>
    <xf numFmtId="0" fontId="6" fillId="0" borderId="0" xfId="1" applyFont="1" applyBorder="1" applyAlignment="1">
      <alignment vertical="center"/>
    </xf>
    <xf numFmtId="0" fontId="13" fillId="0" borderId="32" xfId="1" applyFont="1" applyFill="1" applyBorder="1" applyAlignment="1">
      <alignment horizontal="center" vertical="center"/>
    </xf>
    <xf numFmtId="0" fontId="13" fillId="0" borderId="33" xfId="1" applyFont="1" applyFill="1" applyBorder="1" applyAlignment="1">
      <alignment horizontal="center" vertical="center"/>
    </xf>
    <xf numFmtId="0" fontId="13" fillId="0" borderId="35" xfId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Border="1" applyAlignment="1"/>
    <xf numFmtId="0" fontId="0" fillId="0" borderId="14" xfId="0" applyBorder="1" applyAlignment="1">
      <alignment horizontal="center" vertical="center"/>
    </xf>
    <xf numFmtId="0" fontId="0" fillId="0" borderId="6" xfId="0" applyFill="1" applyBorder="1"/>
    <xf numFmtId="0" fontId="0" fillId="0" borderId="6" xfId="0" applyFill="1" applyBorder="1" applyAlignment="1">
      <alignment horizontal="left"/>
    </xf>
    <xf numFmtId="0" fontId="0" fillId="0" borderId="9" xfId="0" applyFill="1" applyBorder="1"/>
    <xf numFmtId="0" fontId="0" fillId="0" borderId="37" xfId="0" applyFill="1" applyBorder="1" applyAlignment="1">
      <alignment horizontal="center"/>
    </xf>
    <xf numFmtId="0" fontId="0" fillId="0" borderId="26" xfId="0" applyFill="1" applyBorder="1" applyAlignment="1">
      <alignment horizontal="left"/>
    </xf>
    <xf numFmtId="0" fontId="0" fillId="0" borderId="42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24" xfId="0" applyFill="1" applyBorder="1" applyAlignment="1">
      <alignment horizontal="left"/>
    </xf>
    <xf numFmtId="0" fontId="0" fillId="0" borderId="47" xfId="0" applyFill="1" applyBorder="1" applyAlignment="1">
      <alignment horizontal="center"/>
    </xf>
    <xf numFmtId="0" fontId="0" fillId="0" borderId="9" xfId="0" applyFill="1" applyBorder="1" applyAlignment="1">
      <alignment horizontal="left"/>
    </xf>
    <xf numFmtId="0" fontId="0" fillId="0" borderId="25" xfId="0" applyFill="1" applyBorder="1" applyAlignment="1">
      <alignment horizontal="center"/>
    </xf>
    <xf numFmtId="0" fontId="0" fillId="0" borderId="0" xfId="0" applyFill="1"/>
    <xf numFmtId="49" fontId="7" fillId="2" borderId="0" xfId="0" applyNumberFormat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6" xfId="0" applyFill="1" applyBorder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29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/>
    <xf numFmtId="0" fontId="5" fillId="0" borderId="0" xfId="1" applyFont="1" applyBorder="1" applyAlignment="1">
      <alignment horizontal="center" vertical="center"/>
    </xf>
    <xf numFmtId="0" fontId="10" fillId="0" borderId="0" xfId="0" applyFont="1" applyBorder="1" applyAlignment="1"/>
    <xf numFmtId="0" fontId="11" fillId="0" borderId="0" xfId="0" applyFont="1"/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2" xfId="0" applyBorder="1"/>
    <xf numFmtId="0" fontId="7" fillId="0" borderId="0" xfId="0" applyFont="1" applyBorder="1" applyAlignment="1">
      <alignment vertical="center"/>
    </xf>
    <xf numFmtId="0" fontId="0" fillId="0" borderId="12" xfId="0" applyFill="1" applyBorder="1" applyAlignment="1">
      <alignment horizontal="center"/>
    </xf>
    <xf numFmtId="0" fontId="0" fillId="0" borderId="42" xfId="0" applyFill="1" applyBorder="1" applyAlignment="1">
      <alignment horizontal="center" vertical="center"/>
    </xf>
    <xf numFmtId="0" fontId="0" fillId="0" borderId="47" xfId="0" applyBorder="1"/>
    <xf numFmtId="0" fontId="0" fillId="0" borderId="21" xfId="0" applyBorder="1"/>
    <xf numFmtId="0" fontId="0" fillId="0" borderId="0" xfId="0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4" borderId="4" xfId="1" applyFont="1" applyFill="1" applyBorder="1" applyAlignment="1">
      <alignment horizontal="center" vertical="center"/>
    </xf>
    <xf numFmtId="0" fontId="13" fillId="4" borderId="5" xfId="1" applyFont="1" applyFill="1" applyBorder="1" applyAlignment="1">
      <alignment horizontal="center" vertical="center"/>
    </xf>
    <xf numFmtId="0" fontId="13" fillId="4" borderId="29" xfId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13" fillId="0" borderId="22" xfId="1" applyFont="1" applyFill="1" applyBorder="1" applyAlignment="1">
      <alignment horizontal="center" vertical="center"/>
    </xf>
    <xf numFmtId="0" fontId="13" fillId="0" borderId="51" xfId="1" applyFont="1" applyFill="1" applyBorder="1" applyAlignment="1">
      <alignment horizontal="center" vertical="center"/>
    </xf>
    <xf numFmtId="0" fontId="13" fillId="0" borderId="53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5" fillId="0" borderId="17" xfId="1" applyFont="1" applyFill="1" applyBorder="1" applyAlignment="1">
      <alignment horizontal="center" vertical="center"/>
    </xf>
    <xf numFmtId="0" fontId="11" fillId="0" borderId="0" xfId="0" applyFont="1" applyFill="1" applyBorder="1"/>
    <xf numFmtId="0" fontId="11" fillId="0" borderId="0" xfId="0" applyFont="1" applyFill="1" applyAlignment="1">
      <alignment vertical="center"/>
    </xf>
    <xf numFmtId="0" fontId="11" fillId="0" borderId="34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/>
    <xf numFmtId="0" fontId="11" fillId="0" borderId="0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0" fontId="11" fillId="0" borderId="49" xfId="0" applyFont="1" applyFill="1" applyBorder="1" applyAlignment="1">
      <alignment vertical="center"/>
    </xf>
    <xf numFmtId="0" fontId="11" fillId="0" borderId="24" xfId="0" applyFont="1" applyFill="1" applyBorder="1" applyAlignment="1">
      <alignment vertical="center"/>
    </xf>
    <xf numFmtId="0" fontId="11" fillId="0" borderId="50" xfId="0" applyFont="1" applyFill="1" applyBorder="1" applyAlignment="1">
      <alignment vertical="center"/>
    </xf>
    <xf numFmtId="0" fontId="11" fillId="0" borderId="32" xfId="0" applyFont="1" applyFill="1" applyBorder="1" applyAlignment="1">
      <alignment vertical="center"/>
    </xf>
    <xf numFmtId="0" fontId="11" fillId="0" borderId="59" xfId="0" applyFont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0" fontId="11" fillId="0" borderId="59" xfId="0" applyFont="1" applyFill="1" applyBorder="1" applyAlignment="1">
      <alignment vertical="center"/>
    </xf>
    <xf numFmtId="0" fontId="13" fillId="0" borderId="7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13" fillId="4" borderId="27" xfId="1" applyFont="1" applyFill="1" applyBorder="1" applyAlignment="1">
      <alignment horizontal="center" vertical="center"/>
    </xf>
    <xf numFmtId="0" fontId="13" fillId="0" borderId="27" xfId="1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/>
    </xf>
    <xf numFmtId="0" fontId="13" fillId="4" borderId="32" xfId="1" applyFont="1" applyFill="1" applyBorder="1" applyAlignment="1">
      <alignment horizontal="center" vertical="center"/>
    </xf>
    <xf numFmtId="0" fontId="13" fillId="4" borderId="33" xfId="1" applyFont="1" applyFill="1" applyBorder="1" applyAlignment="1">
      <alignment horizontal="center" vertical="center"/>
    </xf>
    <xf numFmtId="0" fontId="13" fillId="4" borderId="35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0" fontId="11" fillId="2" borderId="50" xfId="0" applyFont="1" applyFill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0" fillId="0" borderId="25" xfId="0" applyFill="1" applyBorder="1" applyAlignment="1">
      <alignment horizontal="left"/>
    </xf>
    <xf numFmtId="0" fontId="4" fillId="0" borderId="0" xfId="1" applyFont="1" applyFill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0" fillId="0" borderId="0" xfId="0" applyFill="1" applyBorder="1"/>
    <xf numFmtId="0" fontId="13" fillId="6" borderId="53" xfId="1" applyFont="1" applyFill="1" applyBorder="1" applyAlignment="1">
      <alignment horizontal="center" vertical="center"/>
    </xf>
    <xf numFmtId="0" fontId="13" fillId="6" borderId="51" xfId="1" applyFont="1" applyFill="1" applyBorder="1" applyAlignment="1">
      <alignment horizontal="center" vertical="center"/>
    </xf>
    <xf numFmtId="0" fontId="13" fillId="6" borderId="7" xfId="1" applyFont="1" applyFill="1" applyBorder="1" applyAlignment="1">
      <alignment horizontal="center" vertical="center"/>
    </xf>
    <xf numFmtId="0" fontId="5" fillId="0" borderId="65" xfId="1" applyFont="1" applyFill="1" applyBorder="1" applyAlignment="1">
      <alignment horizontal="center" vertical="center"/>
    </xf>
    <xf numFmtId="0" fontId="5" fillId="0" borderId="66" xfId="1" applyFont="1" applyFill="1" applyBorder="1" applyAlignment="1">
      <alignment horizontal="center" vertical="center"/>
    </xf>
    <xf numFmtId="0" fontId="5" fillId="0" borderId="52" xfId="1" applyFont="1" applyFill="1" applyBorder="1" applyAlignment="1">
      <alignment horizontal="center" vertical="center"/>
    </xf>
    <xf numFmtId="0" fontId="13" fillId="5" borderId="32" xfId="1" applyFont="1" applyFill="1" applyBorder="1" applyAlignment="1">
      <alignment horizontal="center" vertical="center"/>
    </xf>
    <xf numFmtId="0" fontId="13" fillId="5" borderId="33" xfId="1" applyFont="1" applyFill="1" applyBorder="1" applyAlignment="1">
      <alignment horizontal="center" vertical="center"/>
    </xf>
    <xf numFmtId="0" fontId="13" fillId="5" borderId="27" xfId="1" applyFont="1" applyFill="1" applyBorder="1" applyAlignment="1">
      <alignment horizontal="center" vertical="center"/>
    </xf>
    <xf numFmtId="0" fontId="13" fillId="5" borderId="35" xfId="1" applyFont="1" applyFill="1" applyBorder="1" applyAlignment="1">
      <alignment horizontal="center" vertical="center"/>
    </xf>
    <xf numFmtId="0" fontId="13" fillId="3" borderId="29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13" fillId="3" borderId="2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6" borderId="29" xfId="1" applyFont="1" applyFill="1" applyBorder="1" applyAlignment="1">
      <alignment horizontal="center" vertical="center"/>
    </xf>
    <xf numFmtId="0" fontId="13" fillId="6" borderId="5" xfId="1" applyFont="1" applyFill="1" applyBorder="1" applyAlignment="1">
      <alignment horizontal="center" vertical="center"/>
    </xf>
    <xf numFmtId="0" fontId="13" fillId="6" borderId="22" xfId="1" applyFont="1" applyFill="1" applyBorder="1" applyAlignment="1">
      <alignment horizontal="center" vertical="center"/>
    </xf>
    <xf numFmtId="0" fontId="13" fillId="6" borderId="4" xfId="1" applyFont="1" applyFill="1" applyBorder="1" applyAlignment="1">
      <alignment horizontal="center" vertical="center"/>
    </xf>
    <xf numFmtId="0" fontId="13" fillId="6" borderId="35" xfId="1" applyFont="1" applyFill="1" applyBorder="1" applyAlignment="1">
      <alignment horizontal="center" vertical="center"/>
    </xf>
    <xf numFmtId="0" fontId="13" fillId="6" borderId="33" xfId="1" applyFont="1" applyFill="1" applyBorder="1" applyAlignment="1">
      <alignment horizontal="center" vertical="center"/>
    </xf>
    <xf numFmtId="0" fontId="13" fillId="6" borderId="27" xfId="1" applyFont="1" applyFill="1" applyBorder="1" applyAlignment="1">
      <alignment horizontal="center" vertical="center"/>
    </xf>
    <xf numFmtId="0" fontId="13" fillId="6" borderId="32" xfId="1" applyFont="1" applyFill="1" applyBorder="1" applyAlignment="1">
      <alignment horizontal="center" vertical="center"/>
    </xf>
    <xf numFmtId="0" fontId="13" fillId="5" borderId="29" xfId="1" applyFont="1" applyFill="1" applyBorder="1" applyAlignment="1">
      <alignment horizontal="center" vertical="center"/>
    </xf>
    <xf numFmtId="0" fontId="13" fillId="5" borderId="5" xfId="1" applyFont="1" applyFill="1" applyBorder="1" applyAlignment="1">
      <alignment horizontal="center" vertical="center"/>
    </xf>
    <xf numFmtId="0" fontId="13" fillId="5" borderId="22" xfId="1" applyFont="1" applyFill="1" applyBorder="1" applyAlignment="1">
      <alignment horizontal="center" vertical="center"/>
    </xf>
    <xf numFmtId="0" fontId="13" fillId="5" borderId="4" xfId="1" applyFont="1" applyFill="1" applyBorder="1" applyAlignment="1">
      <alignment horizontal="center" vertical="center"/>
    </xf>
    <xf numFmtId="0" fontId="5" fillId="0" borderId="50" xfId="1" applyFont="1" applyFill="1" applyBorder="1" applyAlignment="1">
      <alignment horizontal="center" vertical="center"/>
    </xf>
    <xf numFmtId="0" fontId="13" fillId="4" borderId="22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3" fillId="0" borderId="38" xfId="1" applyFont="1" applyFill="1" applyBorder="1" applyAlignment="1">
      <alignment horizontal="center" vertical="center"/>
    </xf>
    <xf numFmtId="0" fontId="13" fillId="0" borderId="49" xfId="1" applyFont="1" applyFill="1" applyBorder="1" applyAlignment="1">
      <alignment horizontal="center" vertical="center"/>
    </xf>
    <xf numFmtId="0" fontId="13" fillId="0" borderId="47" xfId="1" applyFont="1" applyFill="1" applyBorder="1" applyAlignment="1">
      <alignment horizontal="center" vertical="center"/>
    </xf>
    <xf numFmtId="0" fontId="13" fillId="0" borderId="50" xfId="1" applyFont="1" applyFill="1" applyBorder="1" applyAlignment="1">
      <alignment horizontal="center" vertical="center"/>
    </xf>
    <xf numFmtId="0" fontId="13" fillId="4" borderId="40" xfId="1" applyFont="1" applyFill="1" applyBorder="1" applyAlignment="1">
      <alignment horizontal="center" vertical="center"/>
    </xf>
    <xf numFmtId="0" fontId="13" fillId="4" borderId="39" xfId="1" applyFont="1" applyFill="1" applyBorder="1" applyAlignment="1">
      <alignment horizontal="center" vertical="center"/>
    </xf>
    <xf numFmtId="0" fontId="13" fillId="4" borderId="20" xfId="1" applyFont="1" applyFill="1" applyBorder="1" applyAlignment="1">
      <alignment horizontal="center" vertical="center"/>
    </xf>
    <xf numFmtId="0" fontId="13" fillId="4" borderId="25" xfId="1" applyFont="1" applyFill="1" applyBorder="1" applyAlignment="1">
      <alignment horizontal="center" vertical="center"/>
    </xf>
    <xf numFmtId="0" fontId="13" fillId="4" borderId="10" xfId="1" applyFont="1" applyFill="1" applyBorder="1" applyAlignment="1">
      <alignment horizontal="center" vertical="center"/>
    </xf>
    <xf numFmtId="0" fontId="13" fillId="3" borderId="40" xfId="1" applyFont="1" applyFill="1" applyBorder="1" applyAlignment="1">
      <alignment horizontal="center" vertical="center"/>
    </xf>
    <xf numFmtId="0" fontId="13" fillId="3" borderId="39" xfId="1" applyFont="1" applyFill="1" applyBorder="1" applyAlignment="1">
      <alignment horizontal="center" vertical="center"/>
    </xf>
    <xf numFmtId="0" fontId="13" fillId="3" borderId="20" xfId="1" applyFont="1" applyFill="1" applyBorder="1" applyAlignment="1">
      <alignment horizontal="center" vertical="center"/>
    </xf>
    <xf numFmtId="0" fontId="13" fillId="3" borderId="25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/>
    </xf>
    <xf numFmtId="0" fontId="13" fillId="5" borderId="38" xfId="1" applyFont="1" applyFill="1" applyBorder="1" applyAlignment="1">
      <alignment horizontal="center" vertical="center"/>
    </xf>
    <xf numFmtId="0" fontId="13" fillId="5" borderId="49" xfId="1" applyFont="1" applyFill="1" applyBorder="1" applyAlignment="1">
      <alignment horizontal="center" vertical="center"/>
    </xf>
    <xf numFmtId="0" fontId="13" fillId="5" borderId="47" xfId="1" applyFont="1" applyFill="1" applyBorder="1" applyAlignment="1">
      <alignment horizontal="center" vertical="center"/>
    </xf>
    <xf numFmtId="0" fontId="13" fillId="5" borderId="50" xfId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11" fillId="6" borderId="6" xfId="1" applyFont="1" applyFill="1" applyBorder="1" applyAlignment="1">
      <alignment horizontal="center" vertical="center"/>
    </xf>
    <xf numFmtId="0" fontId="11" fillId="6" borderId="9" xfId="1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58" xfId="0" applyFont="1" applyFill="1" applyBorder="1" applyAlignment="1">
      <alignment horizontal="left" vertical="center"/>
    </xf>
    <xf numFmtId="0" fontId="11" fillId="6" borderId="17" xfId="0" applyFont="1" applyFill="1" applyBorder="1" applyAlignment="1">
      <alignment horizontal="lef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13" fillId="6" borderId="20" xfId="1" applyFont="1" applyFill="1" applyBorder="1" applyAlignment="1">
      <alignment horizontal="center" vertical="center"/>
    </xf>
    <xf numFmtId="0" fontId="13" fillId="6" borderId="25" xfId="1" applyFont="1" applyFill="1" applyBorder="1" applyAlignment="1">
      <alignment horizontal="center" vertical="center"/>
    </xf>
    <xf numFmtId="0" fontId="13" fillId="6" borderId="10" xfId="1" applyFont="1" applyFill="1" applyBorder="1" applyAlignment="1">
      <alignment horizontal="center" vertical="center"/>
    </xf>
    <xf numFmtId="0" fontId="13" fillId="6" borderId="40" xfId="1" applyFont="1" applyFill="1" applyBorder="1" applyAlignment="1">
      <alignment horizontal="center" vertical="center"/>
    </xf>
    <xf numFmtId="0" fontId="13" fillId="6" borderId="39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58" xfId="0" applyFont="1" applyFill="1" applyBorder="1" applyAlignment="1">
      <alignment horizontal="left"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7" fillId="0" borderId="18" xfId="1" applyFont="1" applyFill="1" applyBorder="1" applyAlignment="1">
      <alignment horizontal="center" vertical="center"/>
    </xf>
    <xf numFmtId="0" fontId="17" fillId="0" borderId="23" xfId="1" applyFont="1" applyFill="1" applyBorder="1" applyAlignment="1">
      <alignment horizontal="center" vertical="center"/>
    </xf>
    <xf numFmtId="0" fontId="17" fillId="0" borderId="28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23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0" fontId="11" fillId="0" borderId="64" xfId="1" applyFont="1" applyFill="1" applyBorder="1" applyAlignment="1">
      <alignment horizontal="center" vertical="center"/>
    </xf>
    <xf numFmtId="0" fontId="13" fillId="0" borderId="40" xfId="1" applyFont="1" applyFill="1" applyBorder="1" applyAlignment="1">
      <alignment horizontal="center" vertical="center"/>
    </xf>
    <xf numFmtId="0" fontId="13" fillId="0" borderId="39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13" fillId="0" borderId="25" xfId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center" vertical="center"/>
    </xf>
    <xf numFmtId="0" fontId="11" fillId="5" borderId="6" xfId="1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left" vertical="center"/>
    </xf>
    <xf numFmtId="0" fontId="11" fillId="5" borderId="58" xfId="0" applyFont="1" applyFill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41" xfId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58" xfId="0" applyFont="1" applyFill="1" applyBorder="1" applyAlignment="1">
      <alignment horizontal="left" vertical="center"/>
    </xf>
    <xf numFmtId="0" fontId="11" fillId="4" borderId="6" xfId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left" vertical="center"/>
    </xf>
    <xf numFmtId="0" fontId="11" fillId="4" borderId="58" xfId="0" applyFont="1" applyFill="1" applyBorder="1" applyAlignment="1">
      <alignment horizontal="left" vertical="center"/>
    </xf>
    <xf numFmtId="0" fontId="11" fillId="3" borderId="6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center" vertical="center"/>
    </xf>
    <xf numFmtId="0" fontId="5" fillId="6" borderId="14" xfId="1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5" fillId="5" borderId="8" xfId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13" fillId="5" borderId="40" xfId="1" applyFont="1" applyFill="1" applyBorder="1" applyAlignment="1">
      <alignment horizontal="center" vertical="center"/>
    </xf>
    <xf numFmtId="0" fontId="13" fillId="5" borderId="39" xfId="1" applyFont="1" applyFill="1" applyBorder="1" applyAlignment="1">
      <alignment horizontal="center" vertical="center"/>
    </xf>
    <xf numFmtId="0" fontId="13" fillId="5" borderId="25" xfId="1" applyFont="1" applyFill="1" applyBorder="1" applyAlignment="1">
      <alignment horizontal="center" vertical="center"/>
    </xf>
    <xf numFmtId="0" fontId="13" fillId="5" borderId="10" xfId="1" applyFont="1" applyFill="1" applyBorder="1" applyAlignment="1">
      <alignment horizontal="center" vertical="center"/>
    </xf>
    <xf numFmtId="0" fontId="13" fillId="5" borderId="20" xfId="1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5" fillId="5" borderId="14" xfId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3" fillId="6" borderId="49" xfId="1" applyFont="1" applyFill="1" applyBorder="1" applyAlignment="1">
      <alignment horizontal="center" vertical="center"/>
    </xf>
    <xf numFmtId="0" fontId="13" fillId="6" borderId="47" xfId="1" applyFont="1" applyFill="1" applyBorder="1" applyAlignment="1">
      <alignment horizontal="center" vertical="center"/>
    </xf>
    <xf numFmtId="0" fontId="13" fillId="6" borderId="50" xfId="1" applyFont="1" applyFill="1" applyBorder="1" applyAlignment="1">
      <alignment horizontal="center" vertical="center"/>
    </xf>
    <xf numFmtId="0" fontId="13" fillId="6" borderId="38" xfId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left" vertical="center"/>
    </xf>
    <xf numFmtId="0" fontId="11" fillId="4" borderId="53" xfId="0" applyFont="1" applyFill="1" applyBorder="1" applyAlignment="1">
      <alignment horizontal="left" vertical="center"/>
    </xf>
    <xf numFmtId="0" fontId="11" fillId="6" borderId="53" xfId="0" applyFont="1" applyFill="1" applyBorder="1" applyAlignment="1">
      <alignment horizontal="left" vertical="center"/>
    </xf>
    <xf numFmtId="0" fontId="11" fillId="3" borderId="53" xfId="0" applyFont="1" applyFill="1" applyBorder="1" applyAlignment="1">
      <alignment horizontal="left" vertical="center"/>
    </xf>
    <xf numFmtId="0" fontId="11" fillId="5" borderId="9" xfId="1" applyFont="1" applyFill="1" applyBorder="1" applyAlignment="1">
      <alignment horizontal="center" vertical="center"/>
    </xf>
    <xf numFmtId="0" fontId="11" fillId="5" borderId="53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11" fillId="5" borderId="17" xfId="0" applyFont="1" applyFill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5" fillId="5" borderId="13" xfId="1" applyFont="1" applyFill="1" applyBorder="1" applyAlignment="1">
      <alignment horizontal="center" vertical="center"/>
    </xf>
    <xf numFmtId="0" fontId="13" fillId="4" borderId="38" xfId="1" applyFont="1" applyFill="1" applyBorder="1" applyAlignment="1">
      <alignment horizontal="center" vertical="center"/>
    </xf>
    <xf numFmtId="0" fontId="13" fillId="4" borderId="49" xfId="1" applyFont="1" applyFill="1" applyBorder="1" applyAlignment="1">
      <alignment horizontal="center" vertical="center"/>
    </xf>
    <xf numFmtId="0" fontId="13" fillId="4" borderId="47" xfId="1" applyFont="1" applyFill="1" applyBorder="1" applyAlignment="1">
      <alignment horizontal="center" vertical="center"/>
    </xf>
    <xf numFmtId="0" fontId="13" fillId="4" borderId="50" xfId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8" fillId="0" borderId="18" xfId="1" applyFont="1" applyFill="1" applyBorder="1" applyAlignment="1">
      <alignment horizontal="center" vertical="center"/>
    </xf>
    <xf numFmtId="0" fontId="18" fillId="0" borderId="23" xfId="1" applyFont="1" applyFill="1" applyBorder="1" applyAlignment="1">
      <alignment horizontal="center" vertical="center"/>
    </xf>
    <xf numFmtId="0" fontId="18" fillId="0" borderId="28" xfId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0" fontId="11" fillId="4" borderId="64" xfId="1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left" vertical="center"/>
    </xf>
    <xf numFmtId="0" fontId="11" fillId="4" borderId="29" xfId="0" applyFont="1" applyFill="1" applyBorder="1" applyAlignment="1">
      <alignment horizontal="left" vertical="center"/>
    </xf>
    <xf numFmtId="0" fontId="13" fillId="3" borderId="36" xfId="1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13" fillId="3" borderId="19" xfId="1" applyFont="1" applyFill="1" applyBorder="1" applyAlignment="1">
      <alignment horizontal="center" vertical="center"/>
    </xf>
    <xf numFmtId="0" fontId="13" fillId="3" borderId="24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6" borderId="52" xfId="1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5" fillId="6" borderId="12" xfId="1" applyFont="1" applyFill="1" applyBorder="1" applyAlignment="1">
      <alignment horizontal="center" vertical="center"/>
    </xf>
    <xf numFmtId="0" fontId="5" fillId="6" borderId="49" xfId="0" applyFont="1" applyFill="1" applyBorder="1" applyAlignment="1">
      <alignment horizontal="center" vertical="center"/>
    </xf>
    <xf numFmtId="0" fontId="5" fillId="6" borderId="62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48" xfId="0" applyFont="1" applyFill="1" applyBorder="1" applyAlignment="1">
      <alignment horizontal="center" vertical="center"/>
    </xf>
    <xf numFmtId="0" fontId="5" fillId="0" borderId="63" xfId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13" fillId="0" borderId="36" xfId="1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13" fillId="0" borderId="19" xfId="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52" xfId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0" fontId="11" fillId="4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13" fillId="0" borderId="61" xfId="1" applyFont="1" applyFill="1" applyBorder="1" applyAlignment="1">
      <alignment horizontal="center" vertical="center"/>
    </xf>
    <xf numFmtId="0" fontId="13" fillId="0" borderId="43" xfId="1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3" fillId="4" borderId="44" xfId="1" applyFont="1" applyFill="1" applyBorder="1" applyAlignment="1">
      <alignment horizontal="center" vertical="center"/>
    </xf>
    <xf numFmtId="0" fontId="13" fillId="4" borderId="34" xfId="1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65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12" fillId="0" borderId="26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3" fillId="0" borderId="34" xfId="1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5" fillId="0" borderId="3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left" vertical="center"/>
    </xf>
    <xf numFmtId="0" fontId="12" fillId="4" borderId="26" xfId="0" applyFont="1" applyFill="1" applyBorder="1" applyAlignment="1">
      <alignment horizontal="left" vertical="center"/>
    </xf>
    <xf numFmtId="0" fontId="13" fillId="4" borderId="36" xfId="1" applyFont="1" applyFill="1" applyBorder="1" applyAlignment="1">
      <alignment horizontal="center" vertical="center"/>
    </xf>
    <xf numFmtId="0" fontId="13" fillId="4" borderId="27" xfId="1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 vertical="center"/>
    </xf>
    <xf numFmtId="0" fontId="5" fillId="4" borderId="58" xfId="1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58" xfId="0" applyFont="1" applyFill="1" applyBorder="1" applyAlignment="1">
      <alignment horizontal="center" vertical="center"/>
    </xf>
    <xf numFmtId="0" fontId="13" fillId="4" borderId="19" xfId="1" applyFont="1" applyFill="1" applyBorder="1" applyAlignment="1">
      <alignment horizontal="center" vertical="center"/>
    </xf>
    <xf numFmtId="0" fontId="13" fillId="4" borderId="24" xfId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left" vertical="center"/>
    </xf>
    <xf numFmtId="0" fontId="13" fillId="0" borderId="27" xfId="1" applyFont="1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5" fillId="0" borderId="58" xfId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3" fillId="5" borderId="19" xfId="1" applyFont="1" applyFill="1" applyBorder="1" applyAlignment="1">
      <alignment horizontal="center" vertical="center"/>
    </xf>
    <xf numFmtId="0" fontId="13" fillId="5" borderId="24" xfId="1" applyFont="1" applyFill="1" applyBorder="1" applyAlignment="1">
      <alignment horizontal="center" vertical="center"/>
    </xf>
    <xf numFmtId="0" fontId="13" fillId="5" borderId="7" xfId="1" applyFont="1" applyFill="1" applyBorder="1" applyAlignment="1">
      <alignment horizontal="center" vertical="center"/>
    </xf>
    <xf numFmtId="0" fontId="11" fillId="6" borderId="1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11" fillId="3" borderId="26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1" fillId="0" borderId="26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/>
    </xf>
    <xf numFmtId="0" fontId="11" fillId="5" borderId="13" xfId="1" applyFont="1" applyFill="1" applyBorder="1" applyAlignment="1">
      <alignment horizontal="center" vertical="center"/>
    </xf>
    <xf numFmtId="0" fontId="11" fillId="5" borderId="26" xfId="1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left" vertical="center"/>
    </xf>
    <xf numFmtId="0" fontId="12" fillId="5" borderId="26" xfId="0" applyFont="1" applyFill="1" applyBorder="1" applyAlignment="1">
      <alignment horizontal="left" vertical="center"/>
    </xf>
    <xf numFmtId="0" fontId="13" fillId="5" borderId="36" xfId="1" applyFont="1" applyFill="1" applyBorder="1" applyAlignment="1">
      <alignment horizontal="center" vertical="center"/>
    </xf>
    <xf numFmtId="0" fontId="13" fillId="5" borderId="44" xfId="1" applyFont="1" applyFill="1" applyBorder="1" applyAlignment="1">
      <alignment horizontal="center" vertical="center"/>
    </xf>
    <xf numFmtId="0" fontId="13" fillId="5" borderId="27" xfId="1" applyFont="1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5" fillId="5" borderId="15" xfId="1" applyFont="1" applyFill="1" applyBorder="1" applyAlignment="1">
      <alignment horizontal="center" vertical="center"/>
    </xf>
    <xf numFmtId="0" fontId="5" fillId="5" borderId="58" xfId="1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58" xfId="0" applyFont="1" applyFill="1" applyBorder="1" applyAlignment="1">
      <alignment horizontal="center" vertical="center"/>
    </xf>
    <xf numFmtId="0" fontId="15" fillId="0" borderId="61" xfId="1" applyFont="1" applyFill="1" applyBorder="1" applyAlignment="1">
      <alignment horizontal="center" vertical="center"/>
    </xf>
    <xf numFmtId="0" fontId="15" fillId="0" borderId="50" xfId="1" applyFont="1" applyFill="1" applyBorder="1" applyAlignment="1">
      <alignment horizontal="center" vertical="center"/>
    </xf>
    <xf numFmtId="0" fontId="15" fillId="0" borderId="27" xfId="1" applyFont="1" applyFill="1" applyBorder="1" applyAlignment="1">
      <alignment horizontal="center" vertical="center"/>
    </xf>
    <xf numFmtId="0" fontId="15" fillId="0" borderId="32" xfId="1" applyFont="1" applyFill="1" applyBorder="1" applyAlignment="1">
      <alignment horizontal="center" vertical="center"/>
    </xf>
    <xf numFmtId="0" fontId="16" fillId="0" borderId="61" xfId="1" applyFont="1" applyFill="1" applyBorder="1" applyAlignment="1">
      <alignment horizontal="center" vertical="center"/>
    </xf>
    <xf numFmtId="0" fontId="16" fillId="0" borderId="47" xfId="1" applyFont="1" applyFill="1" applyBorder="1" applyAlignment="1">
      <alignment horizontal="center" vertical="center"/>
    </xf>
    <xf numFmtId="0" fontId="16" fillId="0" borderId="27" xfId="1" applyFont="1" applyFill="1" applyBorder="1" applyAlignment="1">
      <alignment horizontal="center" vertical="center"/>
    </xf>
    <xf numFmtId="0" fontId="16" fillId="0" borderId="42" xfId="1" applyFont="1" applyFill="1" applyBorder="1" applyAlignment="1">
      <alignment horizontal="center" vertical="center"/>
    </xf>
    <xf numFmtId="0" fontId="7" fillId="0" borderId="49" xfId="1" applyFont="1" applyFill="1" applyBorder="1" applyAlignment="1">
      <alignment horizontal="center" vertical="center"/>
    </xf>
    <xf numFmtId="0" fontId="7" fillId="0" borderId="62" xfId="1" applyFont="1" applyFill="1" applyBorder="1" applyAlignment="1">
      <alignment horizontal="center" vertical="center"/>
    </xf>
    <xf numFmtId="0" fontId="7" fillId="0" borderId="37" xfId="1" applyFont="1" applyFill="1" applyBorder="1" applyAlignment="1">
      <alignment horizontal="center" vertical="center"/>
    </xf>
    <xf numFmtId="0" fontId="7" fillId="0" borderId="60" xfId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0" fontId="16" fillId="0" borderId="49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5" fillId="0" borderId="49" xfId="1" applyFont="1" applyFill="1" applyBorder="1" applyAlignment="1">
      <alignment horizontal="center" vertical="center"/>
    </xf>
    <xf numFmtId="0" fontId="15" fillId="0" borderId="31" xfId="1" applyFont="1" applyFill="1" applyBorder="1" applyAlignment="1">
      <alignment horizontal="center" vertical="center"/>
    </xf>
    <xf numFmtId="0" fontId="15" fillId="0" borderId="55" xfId="1" applyFont="1" applyFill="1" applyBorder="1" applyAlignment="1">
      <alignment horizontal="center" vertical="center"/>
    </xf>
    <xf numFmtId="0" fontId="15" fillId="0" borderId="43" xfId="1" applyFont="1" applyFill="1" applyBorder="1" applyAlignment="1">
      <alignment horizontal="center" vertical="center"/>
    </xf>
    <xf numFmtId="0" fontId="16" fillId="0" borderId="61" xfId="1" applyFont="1" applyBorder="1" applyAlignment="1">
      <alignment horizontal="center" vertical="center"/>
    </xf>
    <xf numFmtId="0" fontId="16" fillId="0" borderId="47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/>
    </xf>
    <xf numFmtId="0" fontId="16" fillId="0" borderId="57" xfId="1" applyFont="1" applyBorder="1" applyAlignment="1">
      <alignment horizontal="center" vertical="center"/>
    </xf>
    <xf numFmtId="0" fontId="19" fillId="0" borderId="49" xfId="1" applyFont="1" applyFill="1" applyBorder="1" applyAlignment="1">
      <alignment horizontal="center" vertical="center"/>
    </xf>
    <xf numFmtId="0" fontId="19" fillId="0" borderId="62" xfId="1" applyFont="1" applyFill="1" applyBorder="1" applyAlignment="1">
      <alignment horizontal="center" vertical="center"/>
    </xf>
    <xf numFmtId="0" fontId="19" fillId="0" borderId="31" xfId="1" applyFont="1" applyFill="1" applyBorder="1" applyAlignment="1">
      <alignment horizontal="center" vertical="center"/>
    </xf>
    <xf numFmtId="0" fontId="19" fillId="0" borderId="48" xfId="1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left" vertical="center"/>
    </xf>
    <xf numFmtId="0" fontId="16" fillId="0" borderId="21" xfId="0" applyFont="1" applyFill="1" applyBorder="1" applyAlignment="1">
      <alignment horizontal="left" vertical="center"/>
    </xf>
    <xf numFmtId="0" fontId="7" fillId="4" borderId="49" xfId="1" applyFont="1" applyFill="1" applyBorder="1" applyAlignment="1">
      <alignment horizontal="center" vertical="center"/>
    </xf>
    <xf numFmtId="0" fontId="7" fillId="4" borderId="62" xfId="1" applyFont="1" applyFill="1" applyBorder="1" applyAlignment="1">
      <alignment horizontal="center" vertical="center"/>
    </xf>
    <xf numFmtId="0" fontId="7" fillId="4" borderId="37" xfId="1" applyFont="1" applyFill="1" applyBorder="1" applyAlignment="1">
      <alignment horizontal="center" vertical="center"/>
    </xf>
    <xf numFmtId="0" fontId="7" fillId="4" borderId="60" xfId="1" applyFont="1" applyFill="1" applyBorder="1" applyAlignment="1">
      <alignment horizontal="center" vertical="center"/>
    </xf>
    <xf numFmtId="0" fontId="15" fillId="4" borderId="61" xfId="1" applyFont="1" applyFill="1" applyBorder="1" applyAlignment="1">
      <alignment horizontal="center" vertical="center"/>
    </xf>
    <xf numFmtId="0" fontId="15" fillId="4" borderId="50" xfId="1" applyFont="1" applyFill="1" applyBorder="1" applyAlignment="1">
      <alignment horizontal="center" vertical="center"/>
    </xf>
    <xf numFmtId="0" fontId="15" fillId="4" borderId="27" xfId="1" applyFont="1" applyFill="1" applyBorder="1" applyAlignment="1">
      <alignment horizontal="center" vertical="center"/>
    </xf>
    <xf numFmtId="0" fontId="15" fillId="4" borderId="32" xfId="1" applyFont="1" applyFill="1" applyBorder="1" applyAlignment="1">
      <alignment horizontal="center" vertical="center"/>
    </xf>
    <xf numFmtId="0" fontId="16" fillId="4" borderId="61" xfId="1" applyFont="1" applyFill="1" applyBorder="1" applyAlignment="1">
      <alignment horizontal="center" vertical="center"/>
    </xf>
    <xf numFmtId="0" fontId="16" fillId="4" borderId="47" xfId="1" applyFont="1" applyFill="1" applyBorder="1" applyAlignment="1">
      <alignment horizontal="center" vertical="center"/>
    </xf>
    <xf numFmtId="0" fontId="16" fillId="4" borderId="27" xfId="1" applyFont="1" applyFill="1" applyBorder="1" applyAlignment="1">
      <alignment horizontal="center" vertical="center"/>
    </xf>
    <xf numFmtId="0" fontId="16" fillId="4" borderId="42" xfId="1" applyFont="1" applyFill="1" applyBorder="1" applyAlignment="1">
      <alignment horizontal="center" vertical="center"/>
    </xf>
    <xf numFmtId="0" fontId="19" fillId="4" borderId="49" xfId="1" applyFont="1" applyFill="1" applyBorder="1" applyAlignment="1">
      <alignment horizontal="center" vertical="center"/>
    </xf>
    <xf numFmtId="0" fontId="19" fillId="4" borderId="62" xfId="1" applyFont="1" applyFill="1" applyBorder="1" applyAlignment="1">
      <alignment horizontal="center" vertical="center"/>
    </xf>
    <xf numFmtId="0" fontId="19" fillId="4" borderId="37" xfId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16" fillId="0" borderId="42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7" fillId="0" borderId="62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60" xfId="1" applyFont="1" applyBorder="1" applyAlignment="1">
      <alignment horizontal="center" vertical="center"/>
    </xf>
    <xf numFmtId="0" fontId="16" fillId="0" borderId="37" xfId="0" applyFont="1" applyFill="1" applyBorder="1" applyAlignment="1">
      <alignment horizontal="left" vertical="center"/>
    </xf>
    <xf numFmtId="0" fontId="15" fillId="4" borderId="30" xfId="1" applyFont="1" applyFill="1" applyBorder="1" applyAlignment="1">
      <alignment horizontal="center" vertical="center"/>
    </xf>
    <xf numFmtId="0" fontId="15" fillId="4" borderId="54" xfId="1" applyFont="1" applyFill="1" applyBorder="1" applyAlignment="1">
      <alignment horizontal="center" vertical="center"/>
    </xf>
    <xf numFmtId="0" fontId="15" fillId="4" borderId="37" xfId="1" applyFont="1" applyFill="1" applyBorder="1" applyAlignment="1">
      <alignment horizontal="center" vertical="center"/>
    </xf>
    <xf numFmtId="0" fontId="15" fillId="4" borderId="44" xfId="1" applyFont="1" applyFill="1" applyBorder="1" applyAlignment="1">
      <alignment horizontal="center" vertical="center"/>
    </xf>
    <xf numFmtId="0" fontId="16" fillId="4" borderId="44" xfId="1" applyFont="1" applyFill="1" applyBorder="1" applyAlignment="1">
      <alignment horizontal="center" vertical="center"/>
    </xf>
    <xf numFmtId="0" fontId="16" fillId="4" borderId="56" xfId="1" applyFont="1" applyFill="1" applyBorder="1" applyAlignment="1">
      <alignment horizontal="center" vertical="center"/>
    </xf>
    <xf numFmtId="0" fontId="16" fillId="4" borderId="34" xfId="1" applyFont="1" applyFill="1" applyBorder="1" applyAlignment="1">
      <alignment horizontal="center" vertical="center"/>
    </xf>
    <xf numFmtId="0" fontId="16" fillId="4" borderId="0" xfId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/>
    </xf>
    <xf numFmtId="0" fontId="19" fillId="4" borderId="15" xfId="1" applyFont="1" applyFill="1" applyBorder="1" applyAlignment="1">
      <alignment horizontal="center" vertical="center"/>
    </xf>
    <xf numFmtId="0" fontId="19" fillId="4" borderId="53" xfId="1" applyFont="1" applyFill="1" applyBorder="1" applyAlignment="1">
      <alignment horizontal="center" vertical="center"/>
    </xf>
    <xf numFmtId="0" fontId="19" fillId="4" borderId="58" xfId="1" applyFont="1" applyFill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57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left" vertical="center"/>
    </xf>
    <xf numFmtId="0" fontId="16" fillId="4" borderId="26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horizontal="left" vertical="center"/>
    </xf>
    <xf numFmtId="0" fontId="15" fillId="0" borderId="37" xfId="1" applyFont="1" applyFill="1" applyBorder="1" applyAlignment="1">
      <alignment horizontal="center" vertical="center"/>
    </xf>
    <xf numFmtId="0" fontId="11" fillId="4" borderId="12" xfId="1" applyFont="1" applyFill="1" applyBorder="1" applyAlignment="1">
      <alignment horizontal="center" vertical="center"/>
    </xf>
    <xf numFmtId="0" fontId="16" fillId="4" borderId="49" xfId="0" applyFont="1" applyFill="1" applyBorder="1" applyAlignment="1">
      <alignment horizontal="left" vertical="center"/>
    </xf>
    <xf numFmtId="0" fontId="16" fillId="4" borderId="37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6" fillId="4" borderId="30" xfId="0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left" vertical="center"/>
    </xf>
    <xf numFmtId="0" fontId="16" fillId="0" borderId="34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9" fillId="0" borderId="37" xfId="1" applyFont="1" applyFill="1" applyBorder="1" applyAlignment="1">
      <alignment horizontal="center" vertical="center"/>
    </xf>
    <xf numFmtId="0" fontId="19" fillId="0" borderId="60" xfId="1" applyFont="1" applyFill="1" applyBorder="1" applyAlignment="1">
      <alignment horizontal="center" vertical="center"/>
    </xf>
    <xf numFmtId="0" fontId="15" fillId="4" borderId="49" xfId="1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12" fillId="3" borderId="26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CCCC"/>
      <color rgb="FFFF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selection activeCell="D17" sqref="D17"/>
    </sheetView>
  </sheetViews>
  <sheetFormatPr defaultRowHeight="15" x14ac:dyDescent="0.25"/>
  <cols>
    <col min="1" max="1" width="3" customWidth="1"/>
    <col min="2" max="2" width="4.140625" customWidth="1"/>
    <col min="3" max="3" width="19.85546875" bestFit="1" customWidth="1"/>
    <col min="4" max="4" width="21.42578125" bestFit="1" customWidth="1"/>
    <col min="5" max="5" width="12" bestFit="1" customWidth="1"/>
    <col min="6" max="6" width="19.85546875" bestFit="1" customWidth="1"/>
  </cols>
  <sheetData>
    <row r="1" spans="1:10" x14ac:dyDescent="0.25">
      <c r="B1" s="1"/>
      <c r="C1" s="1"/>
      <c r="D1" s="1"/>
      <c r="E1" s="1"/>
      <c r="F1" s="1"/>
      <c r="G1" s="1"/>
      <c r="H1" s="1"/>
      <c r="I1" s="1"/>
    </row>
    <row r="2" spans="1:10" ht="15" customHeight="1" x14ac:dyDescent="0.25">
      <c r="A2" s="48"/>
      <c r="B2" s="48"/>
      <c r="C2" s="143" t="s">
        <v>61</v>
      </c>
      <c r="D2" s="143"/>
      <c r="E2" s="143"/>
      <c r="F2" s="143"/>
      <c r="G2" s="143"/>
      <c r="H2" s="143"/>
      <c r="I2" s="143"/>
    </row>
    <row r="3" spans="1:10" ht="15" customHeight="1" x14ac:dyDescent="0.25">
      <c r="A3" s="48"/>
      <c r="B3" s="48"/>
      <c r="C3" s="48"/>
      <c r="D3" s="143" t="s">
        <v>79</v>
      </c>
      <c r="E3" s="143"/>
      <c r="F3" s="143"/>
      <c r="G3" s="48"/>
      <c r="H3" s="48"/>
      <c r="I3" s="48"/>
    </row>
    <row r="4" spans="1:10" ht="15.75" customHeight="1" thickBot="1" x14ac:dyDescent="0.3">
      <c r="A4" s="48"/>
      <c r="B4" s="48"/>
      <c r="C4" s="48"/>
      <c r="D4" s="48"/>
      <c r="E4" s="48"/>
      <c r="F4" s="48"/>
      <c r="G4" s="48"/>
      <c r="H4" s="48"/>
      <c r="I4" s="48"/>
    </row>
    <row r="5" spans="1:10" ht="17.25" customHeight="1" thickBot="1" x14ac:dyDescent="0.3">
      <c r="B5" s="27" t="s">
        <v>0</v>
      </c>
      <c r="C5" s="27" t="s">
        <v>16</v>
      </c>
      <c r="D5" s="27" t="s">
        <v>1</v>
      </c>
      <c r="E5" s="29" t="s">
        <v>22</v>
      </c>
      <c r="F5" s="27" t="s">
        <v>23</v>
      </c>
      <c r="G5" s="27" t="s">
        <v>23</v>
      </c>
      <c r="H5" s="30" t="s">
        <v>25</v>
      </c>
      <c r="I5" s="27" t="s">
        <v>26</v>
      </c>
      <c r="J5" s="8"/>
    </row>
    <row r="6" spans="1:10" x14ac:dyDescent="0.25">
      <c r="A6" s="23"/>
      <c r="B6" s="15">
        <v>1</v>
      </c>
      <c r="C6" s="28" t="s">
        <v>62</v>
      </c>
      <c r="D6" s="28" t="s">
        <v>68</v>
      </c>
      <c r="E6" s="16" t="s">
        <v>71</v>
      </c>
      <c r="F6" s="16"/>
      <c r="G6" s="54">
        <v>1</v>
      </c>
      <c r="H6" s="50">
        <v>1</v>
      </c>
      <c r="I6" s="54">
        <v>1</v>
      </c>
      <c r="J6" s="56"/>
    </row>
    <row r="7" spans="1:10" x14ac:dyDescent="0.25">
      <c r="A7" s="23"/>
      <c r="B7" s="67">
        <v>2</v>
      </c>
      <c r="C7" s="12" t="s">
        <v>64</v>
      </c>
      <c r="D7" s="12" t="s">
        <v>69</v>
      </c>
      <c r="E7" s="16" t="s">
        <v>72</v>
      </c>
      <c r="F7" s="13" t="s">
        <v>76</v>
      </c>
      <c r="G7" s="18">
        <v>1</v>
      </c>
      <c r="H7" s="55">
        <v>1</v>
      </c>
      <c r="I7" s="18">
        <v>1</v>
      </c>
      <c r="J7" s="56"/>
    </row>
    <row r="8" spans="1:10" x14ac:dyDescent="0.25">
      <c r="A8" s="23"/>
      <c r="B8" s="15">
        <v>3</v>
      </c>
      <c r="C8" s="12" t="s">
        <v>63</v>
      </c>
      <c r="D8" s="28" t="s">
        <v>69</v>
      </c>
      <c r="E8" s="16" t="s">
        <v>73</v>
      </c>
      <c r="F8" s="13" t="s">
        <v>76</v>
      </c>
      <c r="G8" s="18">
        <v>1</v>
      </c>
      <c r="H8" s="55">
        <v>1</v>
      </c>
      <c r="I8" s="18">
        <v>1</v>
      </c>
      <c r="J8" s="53"/>
    </row>
    <row r="9" spans="1:10" s="23" customFormat="1" x14ac:dyDescent="0.25">
      <c r="B9" s="67">
        <v>4</v>
      </c>
      <c r="C9" s="12" t="s">
        <v>65</v>
      </c>
      <c r="D9" s="28" t="s">
        <v>69</v>
      </c>
      <c r="E9" s="17" t="s">
        <v>72</v>
      </c>
      <c r="F9" s="13" t="s">
        <v>77</v>
      </c>
      <c r="G9" s="18">
        <v>1</v>
      </c>
      <c r="H9" s="68">
        <v>1</v>
      </c>
      <c r="I9" s="18">
        <v>1</v>
      </c>
      <c r="J9" s="56"/>
    </row>
    <row r="10" spans="1:10" x14ac:dyDescent="0.25">
      <c r="A10" s="23"/>
      <c r="B10" s="15">
        <v>5</v>
      </c>
      <c r="C10" s="12" t="s">
        <v>67</v>
      </c>
      <c r="D10" s="12" t="s">
        <v>69</v>
      </c>
      <c r="E10" s="19" t="s">
        <v>72</v>
      </c>
      <c r="F10" s="13" t="s">
        <v>76</v>
      </c>
      <c r="G10" s="18">
        <v>1</v>
      </c>
      <c r="H10" s="68">
        <v>1</v>
      </c>
      <c r="I10" s="18">
        <v>1</v>
      </c>
      <c r="J10" s="56"/>
    </row>
    <row r="11" spans="1:10" x14ac:dyDescent="0.25">
      <c r="A11" s="23"/>
      <c r="B11" s="67">
        <v>6</v>
      </c>
      <c r="C11" s="12" t="s">
        <v>66</v>
      </c>
      <c r="D11" s="12" t="s">
        <v>69</v>
      </c>
      <c r="E11" s="13" t="s">
        <v>75</v>
      </c>
      <c r="F11" s="13" t="s">
        <v>76</v>
      </c>
      <c r="G11" s="49">
        <v>1</v>
      </c>
      <c r="H11" s="20">
        <v>1</v>
      </c>
      <c r="I11" s="49">
        <v>1</v>
      </c>
      <c r="J11" s="53"/>
    </row>
    <row r="12" spans="1:10" ht="15.75" thickBot="1" x14ac:dyDescent="0.3">
      <c r="A12" s="23"/>
      <c r="B12" s="100">
        <v>7</v>
      </c>
      <c r="C12" s="14" t="s">
        <v>80</v>
      </c>
      <c r="D12" s="14" t="s">
        <v>70</v>
      </c>
      <c r="E12" s="109" t="s">
        <v>74</v>
      </c>
      <c r="F12" s="21" t="s">
        <v>78</v>
      </c>
      <c r="G12" s="62">
        <v>1</v>
      </c>
      <c r="H12" s="22">
        <v>1</v>
      </c>
      <c r="I12" s="62">
        <v>1</v>
      </c>
      <c r="J12" s="66"/>
    </row>
    <row r="13" spans="1:10" ht="15.75" thickBot="1" x14ac:dyDescent="0.3">
      <c r="A13" s="23"/>
      <c r="G13" s="11">
        <f>SUM(G6:G12)</f>
        <v>7</v>
      </c>
      <c r="H13" s="11">
        <f>SUM(H6:H12)</f>
        <v>7</v>
      </c>
      <c r="I13" s="11">
        <f>SUM(I6:I12)</f>
        <v>7</v>
      </c>
      <c r="J13" s="56"/>
    </row>
  </sheetData>
  <sortState ref="B6:J14">
    <sortCondition ref="C6"/>
  </sortState>
  <mergeCells count="2">
    <mergeCell ref="C2:I2"/>
    <mergeCell ref="D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37"/>
  <sheetViews>
    <sheetView topLeftCell="A3" zoomScaleNormal="100" workbookViewId="0">
      <selection activeCell="AZ28" sqref="AZ28"/>
    </sheetView>
  </sheetViews>
  <sheetFormatPr defaultRowHeight="15" x14ac:dyDescent="0.25"/>
  <cols>
    <col min="1" max="1" width="4.7109375" customWidth="1"/>
    <col min="2" max="2" width="22.140625" bestFit="1" customWidth="1"/>
    <col min="3" max="3" width="22.85546875" bestFit="1" customWidth="1"/>
    <col min="4" max="43" width="5.85546875" customWidth="1"/>
    <col min="44" max="46" width="5.5703125" customWidth="1"/>
    <col min="47" max="47" width="7.28515625" customWidth="1"/>
  </cols>
  <sheetData>
    <row r="1" spans="1:82" ht="18" customHeight="1" x14ac:dyDescent="0.25"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82" ht="18" customHeight="1" x14ac:dyDescent="0.25">
      <c r="A2" s="9"/>
      <c r="B2" s="210" t="s">
        <v>30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82" ht="18" customHeight="1" thickBot="1" x14ac:dyDescent="0.3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82" ht="18" customHeight="1" thickBot="1" x14ac:dyDescent="0.3">
      <c r="A4" s="110"/>
      <c r="B4" s="211" t="s">
        <v>31</v>
      </c>
      <c r="C4" s="212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</row>
    <row r="5" spans="1:82" ht="18" customHeight="1" x14ac:dyDescent="0.25">
      <c r="A5" s="191" t="s">
        <v>0</v>
      </c>
      <c r="B5" s="191" t="s">
        <v>16</v>
      </c>
      <c r="C5" s="191" t="s">
        <v>1</v>
      </c>
      <c r="D5" s="193" t="s">
        <v>27</v>
      </c>
      <c r="E5" s="194"/>
      <c r="F5" s="195"/>
      <c r="G5" s="196" t="s">
        <v>14</v>
      </c>
      <c r="H5" s="193" t="s">
        <v>46</v>
      </c>
      <c r="I5" s="194"/>
      <c r="J5" s="195"/>
      <c r="K5" s="196" t="s">
        <v>14</v>
      </c>
      <c r="L5" s="193" t="s">
        <v>47</v>
      </c>
      <c r="M5" s="194"/>
      <c r="N5" s="195"/>
      <c r="O5" s="196" t="s">
        <v>14</v>
      </c>
      <c r="P5" s="193" t="s">
        <v>48</v>
      </c>
      <c r="Q5" s="194"/>
      <c r="R5" s="195"/>
      <c r="S5" s="196" t="s">
        <v>14</v>
      </c>
      <c r="T5" s="193" t="s">
        <v>49</v>
      </c>
      <c r="U5" s="194"/>
      <c r="V5" s="195"/>
      <c r="W5" s="196" t="s">
        <v>14</v>
      </c>
      <c r="X5" s="198" t="s">
        <v>28</v>
      </c>
      <c r="Y5" s="199"/>
      <c r="Z5" s="200"/>
      <c r="AA5" s="196" t="s">
        <v>14</v>
      </c>
      <c r="AB5" s="198" t="s">
        <v>50</v>
      </c>
      <c r="AC5" s="199"/>
      <c r="AD5" s="200"/>
      <c r="AE5" s="196" t="s">
        <v>14</v>
      </c>
      <c r="AF5" s="198" t="s">
        <v>51</v>
      </c>
      <c r="AG5" s="199"/>
      <c r="AH5" s="200"/>
      <c r="AI5" s="196" t="s">
        <v>14</v>
      </c>
      <c r="AJ5" s="198" t="s">
        <v>52</v>
      </c>
      <c r="AK5" s="199"/>
      <c r="AL5" s="200"/>
      <c r="AM5" s="196" t="s">
        <v>14</v>
      </c>
      <c r="AN5" s="193" t="s">
        <v>53</v>
      </c>
      <c r="AO5" s="194"/>
      <c r="AP5" s="195"/>
      <c r="AQ5" s="196" t="s">
        <v>14</v>
      </c>
      <c r="AR5" s="162" t="s">
        <v>20</v>
      </c>
      <c r="AS5" s="162" t="s">
        <v>21</v>
      </c>
      <c r="AT5" s="178" t="s">
        <v>7</v>
      </c>
      <c r="AU5" s="162" t="s">
        <v>8</v>
      </c>
    </row>
    <row r="6" spans="1:82" ht="18" customHeight="1" thickBot="1" x14ac:dyDescent="0.3">
      <c r="A6" s="192"/>
      <c r="B6" s="192"/>
      <c r="C6" s="192"/>
      <c r="D6" s="116" t="s">
        <v>17</v>
      </c>
      <c r="E6" s="117" t="s">
        <v>18</v>
      </c>
      <c r="F6" s="118" t="s">
        <v>19</v>
      </c>
      <c r="G6" s="197"/>
      <c r="H6" s="116" t="s">
        <v>17</v>
      </c>
      <c r="I6" s="117" t="s">
        <v>18</v>
      </c>
      <c r="J6" s="118" t="s">
        <v>19</v>
      </c>
      <c r="K6" s="197"/>
      <c r="L6" s="116" t="s">
        <v>17</v>
      </c>
      <c r="M6" s="117" t="s">
        <v>18</v>
      </c>
      <c r="N6" s="118" t="s">
        <v>19</v>
      </c>
      <c r="O6" s="197"/>
      <c r="P6" s="116" t="s">
        <v>17</v>
      </c>
      <c r="Q6" s="117" t="s">
        <v>18</v>
      </c>
      <c r="R6" s="118" t="s">
        <v>19</v>
      </c>
      <c r="S6" s="197"/>
      <c r="T6" s="116" t="s">
        <v>17</v>
      </c>
      <c r="U6" s="117" t="s">
        <v>18</v>
      </c>
      <c r="V6" s="118" t="s">
        <v>19</v>
      </c>
      <c r="W6" s="197"/>
      <c r="X6" s="116" t="s">
        <v>17</v>
      </c>
      <c r="Y6" s="117" t="s">
        <v>18</v>
      </c>
      <c r="Z6" s="118" t="s">
        <v>19</v>
      </c>
      <c r="AA6" s="197"/>
      <c r="AB6" s="116" t="s">
        <v>17</v>
      </c>
      <c r="AC6" s="117" t="s">
        <v>18</v>
      </c>
      <c r="AD6" s="118" t="s">
        <v>19</v>
      </c>
      <c r="AE6" s="197"/>
      <c r="AF6" s="116" t="s">
        <v>17</v>
      </c>
      <c r="AG6" s="117" t="s">
        <v>18</v>
      </c>
      <c r="AH6" s="118" t="s">
        <v>19</v>
      </c>
      <c r="AI6" s="197"/>
      <c r="AJ6" s="116" t="s">
        <v>17</v>
      </c>
      <c r="AK6" s="117" t="s">
        <v>18</v>
      </c>
      <c r="AL6" s="118" t="s">
        <v>19</v>
      </c>
      <c r="AM6" s="197"/>
      <c r="AN6" s="116" t="s">
        <v>17</v>
      </c>
      <c r="AO6" s="117" t="s">
        <v>18</v>
      </c>
      <c r="AP6" s="118" t="s">
        <v>19</v>
      </c>
      <c r="AQ6" s="197"/>
      <c r="AR6" s="163"/>
      <c r="AS6" s="163"/>
      <c r="AT6" s="179"/>
      <c r="AU6" s="163"/>
    </row>
    <row r="7" spans="1:82" x14ac:dyDescent="0.25">
      <c r="A7" s="201">
        <v>1</v>
      </c>
      <c r="B7" s="213" t="s">
        <v>64</v>
      </c>
      <c r="C7" s="214" t="s">
        <v>81</v>
      </c>
      <c r="D7" s="36">
        <v>4</v>
      </c>
      <c r="E7" s="35">
        <v>10</v>
      </c>
      <c r="F7" s="63">
        <v>8</v>
      </c>
      <c r="G7" s="202">
        <f>D8</f>
        <v>22</v>
      </c>
      <c r="H7" s="36">
        <v>10</v>
      </c>
      <c r="I7" s="35">
        <v>10</v>
      </c>
      <c r="J7" s="35">
        <v>6</v>
      </c>
      <c r="K7" s="202">
        <f>SUM(G7,H8)</f>
        <v>48</v>
      </c>
      <c r="L7" s="36">
        <v>6</v>
      </c>
      <c r="M7" s="35">
        <v>0</v>
      </c>
      <c r="N7" s="35">
        <v>10</v>
      </c>
      <c r="O7" s="202">
        <f>SUM(K7,L8)</f>
        <v>64</v>
      </c>
      <c r="P7" s="36">
        <v>0</v>
      </c>
      <c r="Q7" s="35">
        <v>6</v>
      </c>
      <c r="R7" s="63">
        <v>0</v>
      </c>
      <c r="S7" s="202">
        <f>SUM(O7,P8)</f>
        <v>70</v>
      </c>
      <c r="T7" s="36">
        <v>6</v>
      </c>
      <c r="U7" s="35">
        <v>0</v>
      </c>
      <c r="V7" s="35">
        <v>0</v>
      </c>
      <c r="W7" s="202">
        <f>SUM(S7,T8)</f>
        <v>76</v>
      </c>
      <c r="X7" s="34">
        <v>10</v>
      </c>
      <c r="Y7" s="35">
        <v>8</v>
      </c>
      <c r="Z7" s="63">
        <v>8</v>
      </c>
      <c r="AA7" s="202">
        <f>SUM(W7,X8)</f>
        <v>102</v>
      </c>
      <c r="AB7" s="36">
        <v>0</v>
      </c>
      <c r="AC7" s="35">
        <v>6</v>
      </c>
      <c r="AD7" s="35">
        <v>0</v>
      </c>
      <c r="AE7" s="202">
        <f>SUM(AA7,AB8)</f>
        <v>108</v>
      </c>
      <c r="AF7" s="36">
        <v>0</v>
      </c>
      <c r="AG7" s="35">
        <v>6</v>
      </c>
      <c r="AH7" s="35">
        <v>6</v>
      </c>
      <c r="AI7" s="202">
        <f>SUM(AE7,AF8)</f>
        <v>120</v>
      </c>
      <c r="AJ7" s="36">
        <v>0</v>
      </c>
      <c r="AK7" s="35">
        <v>0</v>
      </c>
      <c r="AL7" s="63">
        <v>6</v>
      </c>
      <c r="AM7" s="202">
        <f>SUM(AI7,AJ8)</f>
        <v>126</v>
      </c>
      <c r="AN7" s="36">
        <v>0</v>
      </c>
      <c r="AO7" s="35">
        <v>0</v>
      </c>
      <c r="AP7" s="35">
        <v>8</v>
      </c>
      <c r="AQ7" s="202">
        <f>SUM(AM7,AN8)</f>
        <v>134</v>
      </c>
      <c r="AR7" s="180">
        <f>COUNTIF(D7:F7,"=10")+COUNTIF(H7:J7,"=10")+COUNTIF(L7:N7,"=10")+COUNTIF(P7:R7,"=10")+COUNTIF(T7:V7,"=10")+COUNTIF(X7:Z7,"=10")+COUNTIF(AB7:AD7,"=10")+COUNTIF(AF7:AH7,"=10")+COUNTIF(AJ7:AL7,"=10")+COUNTIF(AN7:AP7,"=10")</f>
        <v>5</v>
      </c>
      <c r="AS7" s="180">
        <f>COUNTIF(D7:F7,"=8")+COUNTIF(H7:J7,"=8")+COUNTIF(L7:N7,"=8")+COUNTIF(P7:R7,"=8")+COUNTIF(T7:V7,"=8")+COUNTIF(X7:Z7,"=8")+COUNTIF(AB7:AD7,"=8")+COUNTIF(AF7:AH7,"=8")+COUNTIF(AJ7:AL7,"=8")+COUNTIF(AN7:AP7,"=8")</f>
        <v>4</v>
      </c>
      <c r="AT7" s="178">
        <f>AQ7</f>
        <v>134</v>
      </c>
      <c r="AU7" s="162">
        <v>7</v>
      </c>
    </row>
    <row r="8" spans="1:82" ht="15.75" thickBot="1" x14ac:dyDescent="0.3">
      <c r="A8" s="188"/>
      <c r="B8" s="189"/>
      <c r="C8" s="190"/>
      <c r="D8" s="204">
        <f>SUM(D7:F7)</f>
        <v>22</v>
      </c>
      <c r="E8" s="205"/>
      <c r="F8" s="206"/>
      <c r="G8" s="203"/>
      <c r="H8" s="204">
        <f>SUM(H7:J7)</f>
        <v>26</v>
      </c>
      <c r="I8" s="205"/>
      <c r="J8" s="206"/>
      <c r="K8" s="203"/>
      <c r="L8" s="204">
        <f>SUM(L7:N7)</f>
        <v>16</v>
      </c>
      <c r="M8" s="205"/>
      <c r="N8" s="206"/>
      <c r="O8" s="203"/>
      <c r="P8" s="204">
        <f>SUM(P7:R7)</f>
        <v>6</v>
      </c>
      <c r="Q8" s="205"/>
      <c r="R8" s="206"/>
      <c r="S8" s="203"/>
      <c r="T8" s="204">
        <f>SUM(T7:V7)</f>
        <v>6</v>
      </c>
      <c r="U8" s="205"/>
      <c r="V8" s="206"/>
      <c r="W8" s="203"/>
      <c r="X8" s="204">
        <f>SUM(X7:Z7)</f>
        <v>26</v>
      </c>
      <c r="Y8" s="205"/>
      <c r="Z8" s="206"/>
      <c r="AA8" s="203"/>
      <c r="AB8" s="204">
        <f>SUM(AB7:AD7)</f>
        <v>6</v>
      </c>
      <c r="AC8" s="205"/>
      <c r="AD8" s="206"/>
      <c r="AE8" s="203"/>
      <c r="AF8" s="204">
        <f>SUM(AF7:AH7)</f>
        <v>12</v>
      </c>
      <c r="AG8" s="205"/>
      <c r="AH8" s="206"/>
      <c r="AI8" s="203"/>
      <c r="AJ8" s="204">
        <f>SUM(AJ7:AL7)</f>
        <v>6</v>
      </c>
      <c r="AK8" s="205"/>
      <c r="AL8" s="206"/>
      <c r="AM8" s="203"/>
      <c r="AN8" s="204">
        <f>SUM(AN7:AP7)</f>
        <v>8</v>
      </c>
      <c r="AO8" s="205"/>
      <c r="AP8" s="206"/>
      <c r="AQ8" s="203"/>
      <c r="AR8" s="181"/>
      <c r="AS8" s="181"/>
      <c r="AT8" s="182"/>
      <c r="AU8" s="164"/>
    </row>
    <row r="9" spans="1:82" ht="15" customHeight="1" x14ac:dyDescent="0.25">
      <c r="A9" s="207">
        <v>2</v>
      </c>
      <c r="B9" s="208" t="s">
        <v>63</v>
      </c>
      <c r="C9" s="209" t="s">
        <v>81</v>
      </c>
      <c r="D9" s="119">
        <v>10</v>
      </c>
      <c r="E9" s="120">
        <v>10</v>
      </c>
      <c r="F9" s="121">
        <v>8</v>
      </c>
      <c r="G9" s="158">
        <f t="shared" ref="G9" si="0">D10</f>
        <v>28</v>
      </c>
      <c r="H9" s="122">
        <v>6</v>
      </c>
      <c r="I9" s="120">
        <v>10</v>
      </c>
      <c r="J9" s="120">
        <v>8</v>
      </c>
      <c r="K9" s="158">
        <f t="shared" ref="K9" si="1">SUM(G9,H10)</f>
        <v>52</v>
      </c>
      <c r="L9" s="122">
        <v>0</v>
      </c>
      <c r="M9" s="120">
        <v>6</v>
      </c>
      <c r="N9" s="120">
        <v>8</v>
      </c>
      <c r="O9" s="158">
        <f t="shared" ref="O9" si="2">SUM(K9,L10)</f>
        <v>66</v>
      </c>
      <c r="P9" s="122">
        <v>10</v>
      </c>
      <c r="Q9" s="120">
        <v>8</v>
      </c>
      <c r="R9" s="121">
        <v>8</v>
      </c>
      <c r="S9" s="158">
        <f t="shared" ref="S9" si="3">SUM(O9,P10)</f>
        <v>92</v>
      </c>
      <c r="T9" s="122">
        <v>4</v>
      </c>
      <c r="U9" s="120">
        <v>0</v>
      </c>
      <c r="V9" s="120">
        <v>10</v>
      </c>
      <c r="W9" s="158">
        <f t="shared" ref="W9" si="4">SUM(S9,T10)</f>
        <v>106</v>
      </c>
      <c r="X9" s="119">
        <v>10</v>
      </c>
      <c r="Y9" s="120">
        <v>10</v>
      </c>
      <c r="Z9" s="121">
        <v>8</v>
      </c>
      <c r="AA9" s="158">
        <f t="shared" ref="AA9" si="5">SUM(W9,X10)</f>
        <v>134</v>
      </c>
      <c r="AB9" s="122">
        <v>10</v>
      </c>
      <c r="AC9" s="120">
        <v>8</v>
      </c>
      <c r="AD9" s="120">
        <v>10</v>
      </c>
      <c r="AE9" s="158">
        <f t="shared" ref="AE9" si="6">SUM(AA9,AB10)</f>
        <v>162</v>
      </c>
      <c r="AF9" s="122">
        <v>10</v>
      </c>
      <c r="AG9" s="120">
        <v>10</v>
      </c>
      <c r="AH9" s="120">
        <v>0</v>
      </c>
      <c r="AI9" s="158">
        <f t="shared" ref="AI9" si="7">SUM(AE9,AF10)</f>
        <v>182</v>
      </c>
      <c r="AJ9" s="122">
        <v>0</v>
      </c>
      <c r="AK9" s="120">
        <v>8</v>
      </c>
      <c r="AL9" s="121">
        <v>8</v>
      </c>
      <c r="AM9" s="158">
        <f t="shared" ref="AM9" si="8">SUM(AI9,AJ10)</f>
        <v>198</v>
      </c>
      <c r="AN9" s="122">
        <v>8</v>
      </c>
      <c r="AO9" s="120">
        <v>10</v>
      </c>
      <c r="AP9" s="120">
        <v>8</v>
      </c>
      <c r="AQ9" s="158">
        <f t="shared" ref="AQ9" si="9">SUM(AM9,AN10)</f>
        <v>224</v>
      </c>
      <c r="AR9" s="230">
        <f t="shared" ref="AR9" si="10">COUNTIF(D9:F9,"=10")+COUNTIF(H9:J9,"=10")+COUNTIF(L9:N9,"=10")+COUNTIF(P9:R9,"=10")+COUNTIF(T9:V9,"=10")+COUNTIF(X9:Z9,"=10")+COUNTIF(AB9:AD9,"=10")+COUNTIF(AF9:AH9,"=10")+COUNTIF(AJ9:AL9,"=10")+COUNTIF(AN9:AP9,"=10")</f>
        <v>12</v>
      </c>
      <c r="AS9" s="230">
        <f t="shared" ref="AS9" si="11">COUNTIF(D9:F9,"=8")+COUNTIF(H9:J9,"=8")+COUNTIF(L9:N9,"=8")+COUNTIF(P9:R9,"=8")+COUNTIF(T9:V9,"=8")+COUNTIF(X9:Z9,"=8")+COUNTIF(AB9:AD9,"=8")+COUNTIF(AF9:AH9,"=8")+COUNTIF(AJ9:AL9,"=8")+COUNTIF(AN9:AP9,"=8")</f>
        <v>11</v>
      </c>
      <c r="AT9" s="229">
        <f t="shared" ref="AT9" si="12">AQ9</f>
        <v>224</v>
      </c>
      <c r="AU9" s="165">
        <v>3</v>
      </c>
    </row>
    <row r="10" spans="1:82" ht="15.75" customHeight="1" thickBot="1" x14ac:dyDescent="0.3">
      <c r="A10" s="207"/>
      <c r="B10" s="208"/>
      <c r="C10" s="209"/>
      <c r="D10" s="160">
        <f t="shared" ref="D10" si="13">SUM(D9:F9)</f>
        <v>28</v>
      </c>
      <c r="E10" s="160"/>
      <c r="F10" s="161"/>
      <c r="G10" s="158"/>
      <c r="H10" s="159">
        <f t="shared" ref="H10" si="14">SUM(H9:J9)</f>
        <v>24</v>
      </c>
      <c r="I10" s="160"/>
      <c r="J10" s="161"/>
      <c r="K10" s="158"/>
      <c r="L10" s="159">
        <f t="shared" ref="L10" si="15">SUM(L9:N9)</f>
        <v>14</v>
      </c>
      <c r="M10" s="160"/>
      <c r="N10" s="161"/>
      <c r="O10" s="158"/>
      <c r="P10" s="159">
        <f t="shared" ref="P10" si="16">SUM(P9:R9)</f>
        <v>26</v>
      </c>
      <c r="Q10" s="160"/>
      <c r="R10" s="161"/>
      <c r="S10" s="158"/>
      <c r="T10" s="159">
        <f t="shared" ref="T10" si="17">SUM(T9:V9)</f>
        <v>14</v>
      </c>
      <c r="U10" s="160"/>
      <c r="V10" s="161"/>
      <c r="W10" s="158"/>
      <c r="X10" s="159">
        <f t="shared" ref="X10" si="18">SUM(X9:Z9)</f>
        <v>28</v>
      </c>
      <c r="Y10" s="160"/>
      <c r="Z10" s="161"/>
      <c r="AA10" s="158"/>
      <c r="AB10" s="159">
        <f t="shared" ref="AB10" si="19">SUM(AB9:AD9)</f>
        <v>28</v>
      </c>
      <c r="AC10" s="160"/>
      <c r="AD10" s="161"/>
      <c r="AE10" s="158"/>
      <c r="AF10" s="159">
        <f t="shared" ref="AF10" si="20">SUM(AF9:AH9)</f>
        <v>20</v>
      </c>
      <c r="AG10" s="160"/>
      <c r="AH10" s="161"/>
      <c r="AI10" s="158"/>
      <c r="AJ10" s="159">
        <f t="shared" ref="AJ10" si="21">SUM(AJ9:AL9)</f>
        <v>16</v>
      </c>
      <c r="AK10" s="160"/>
      <c r="AL10" s="161"/>
      <c r="AM10" s="158"/>
      <c r="AN10" s="159">
        <f t="shared" ref="AN10" si="22">SUM(AN9:AP9)</f>
        <v>26</v>
      </c>
      <c r="AO10" s="160"/>
      <c r="AP10" s="161"/>
      <c r="AQ10" s="158"/>
      <c r="AR10" s="230"/>
      <c r="AS10" s="230"/>
      <c r="AT10" s="229"/>
      <c r="AU10" s="165"/>
    </row>
    <row r="11" spans="1:82" ht="15" customHeight="1" x14ac:dyDescent="0.25">
      <c r="A11" s="220">
        <v>3</v>
      </c>
      <c r="B11" s="215" t="s">
        <v>62</v>
      </c>
      <c r="C11" s="216" t="s">
        <v>68</v>
      </c>
      <c r="D11" s="123">
        <v>6</v>
      </c>
      <c r="E11" s="124">
        <v>6</v>
      </c>
      <c r="F11" s="125">
        <v>8</v>
      </c>
      <c r="G11" s="153">
        <f t="shared" ref="G11" si="23">D12</f>
        <v>20</v>
      </c>
      <c r="H11" s="123">
        <v>8</v>
      </c>
      <c r="I11" s="124">
        <v>10</v>
      </c>
      <c r="J11" s="124">
        <v>6</v>
      </c>
      <c r="K11" s="153">
        <f t="shared" ref="K11" si="24">SUM(G11,H12)</f>
        <v>44</v>
      </c>
      <c r="L11" s="123">
        <v>10</v>
      </c>
      <c r="M11" s="124">
        <v>10</v>
      </c>
      <c r="N11" s="124">
        <v>8</v>
      </c>
      <c r="O11" s="153">
        <f t="shared" ref="O11" si="25">SUM(K11,L12)</f>
        <v>72</v>
      </c>
      <c r="P11" s="123">
        <v>10</v>
      </c>
      <c r="Q11" s="124">
        <v>4</v>
      </c>
      <c r="R11" s="125">
        <v>10</v>
      </c>
      <c r="S11" s="153">
        <f t="shared" ref="S11" si="26">SUM(O11,P12)</f>
        <v>96</v>
      </c>
      <c r="T11" s="123">
        <v>8</v>
      </c>
      <c r="U11" s="124">
        <v>4</v>
      </c>
      <c r="V11" s="124">
        <v>8</v>
      </c>
      <c r="W11" s="153">
        <f t="shared" ref="W11" si="27">SUM(S11,T12)</f>
        <v>116</v>
      </c>
      <c r="X11" s="126">
        <v>10</v>
      </c>
      <c r="Y11" s="124">
        <v>8</v>
      </c>
      <c r="Z11" s="125">
        <v>10</v>
      </c>
      <c r="AA11" s="153">
        <f t="shared" ref="AA11" si="28">SUM(W11,X12)</f>
        <v>144</v>
      </c>
      <c r="AB11" s="123">
        <v>6</v>
      </c>
      <c r="AC11" s="124">
        <v>8</v>
      </c>
      <c r="AD11" s="124">
        <v>10</v>
      </c>
      <c r="AE11" s="153">
        <f t="shared" ref="AE11" si="29">SUM(AA11,AB12)</f>
        <v>168</v>
      </c>
      <c r="AF11" s="123">
        <v>10</v>
      </c>
      <c r="AG11" s="124">
        <v>10</v>
      </c>
      <c r="AH11" s="124">
        <v>8</v>
      </c>
      <c r="AI11" s="153">
        <f t="shared" ref="AI11" si="30">SUM(AE11,AF12)</f>
        <v>196</v>
      </c>
      <c r="AJ11" s="123">
        <v>8</v>
      </c>
      <c r="AK11" s="124">
        <v>4</v>
      </c>
      <c r="AL11" s="125">
        <v>10</v>
      </c>
      <c r="AM11" s="153">
        <f t="shared" ref="AM11" si="31">SUM(AI11,AJ12)</f>
        <v>218</v>
      </c>
      <c r="AN11" s="123">
        <v>4</v>
      </c>
      <c r="AO11" s="124">
        <v>10</v>
      </c>
      <c r="AP11" s="124">
        <v>4</v>
      </c>
      <c r="AQ11" s="153">
        <f t="shared" ref="AQ11" si="32">SUM(AM11,AN12)</f>
        <v>236</v>
      </c>
      <c r="AR11" s="227">
        <f t="shared" ref="AR11" si="33">COUNTIF(D11:F11,"=10")+COUNTIF(H11:J11,"=10")+COUNTIF(L11:N11,"=10")+COUNTIF(P11:R11,"=10")+COUNTIF(T11:V11,"=10")+COUNTIF(X11:Z11,"=10")+COUNTIF(AB11:AD11,"=10")+COUNTIF(AF11:AH11,"=10")+COUNTIF(AJ11:AL11,"=10")+COUNTIF(AN11:AP11,"=10")</f>
        <v>12</v>
      </c>
      <c r="AS11" s="227">
        <f t="shared" ref="AS11" si="34">COUNTIF(D11:F11,"=8")+COUNTIF(H11:J11,"=8")+COUNTIF(L11:N11,"=8")+COUNTIF(P11:R11,"=8")+COUNTIF(T11:V11,"=8")+COUNTIF(X11:Z11,"=8")+COUNTIF(AB11:AD11,"=8")+COUNTIF(AF11:AH11,"=8")+COUNTIF(AJ11:AL11,"=8")+COUNTIF(AN11:AP11,"=8")</f>
        <v>9</v>
      </c>
      <c r="AT11" s="225">
        <f t="shared" ref="AT11" si="35">AQ11</f>
        <v>236</v>
      </c>
      <c r="AU11" s="166">
        <v>1</v>
      </c>
    </row>
    <row r="12" spans="1:82" ht="15.75" customHeight="1" thickBot="1" x14ac:dyDescent="0.3">
      <c r="A12" s="220"/>
      <c r="B12" s="215"/>
      <c r="C12" s="216"/>
      <c r="D12" s="155">
        <f t="shared" ref="D12" si="36">SUM(D11:F11)</f>
        <v>20</v>
      </c>
      <c r="E12" s="156"/>
      <c r="F12" s="157"/>
      <c r="G12" s="154"/>
      <c r="H12" s="155">
        <f t="shared" ref="H12" si="37">SUM(H11:J11)</f>
        <v>24</v>
      </c>
      <c r="I12" s="156"/>
      <c r="J12" s="157"/>
      <c r="K12" s="154"/>
      <c r="L12" s="155">
        <f t="shared" ref="L12" si="38">SUM(L11:N11)</f>
        <v>28</v>
      </c>
      <c r="M12" s="156"/>
      <c r="N12" s="157"/>
      <c r="O12" s="154"/>
      <c r="P12" s="155">
        <f t="shared" ref="P12" si="39">SUM(P11:R11)</f>
        <v>24</v>
      </c>
      <c r="Q12" s="156"/>
      <c r="R12" s="157"/>
      <c r="S12" s="154"/>
      <c r="T12" s="155">
        <f t="shared" ref="T12" si="40">SUM(T11:V11)</f>
        <v>20</v>
      </c>
      <c r="U12" s="156"/>
      <c r="V12" s="157"/>
      <c r="W12" s="154"/>
      <c r="X12" s="155">
        <f t="shared" ref="X12" si="41">SUM(X11:Z11)</f>
        <v>28</v>
      </c>
      <c r="Y12" s="156"/>
      <c r="Z12" s="157"/>
      <c r="AA12" s="154"/>
      <c r="AB12" s="155">
        <f t="shared" ref="AB12" si="42">SUM(AB11:AD11)</f>
        <v>24</v>
      </c>
      <c r="AC12" s="156"/>
      <c r="AD12" s="157"/>
      <c r="AE12" s="154"/>
      <c r="AF12" s="155">
        <f t="shared" ref="AF12" si="43">SUM(AF11:AH11)</f>
        <v>28</v>
      </c>
      <c r="AG12" s="156"/>
      <c r="AH12" s="157"/>
      <c r="AI12" s="154"/>
      <c r="AJ12" s="155">
        <f t="shared" ref="AJ12" si="44">SUM(AJ11:AL11)</f>
        <v>22</v>
      </c>
      <c r="AK12" s="156"/>
      <c r="AL12" s="157"/>
      <c r="AM12" s="154"/>
      <c r="AN12" s="155">
        <f t="shared" ref="AN12" si="45">SUM(AN11:AP11)</f>
        <v>18</v>
      </c>
      <c r="AO12" s="156"/>
      <c r="AP12" s="157"/>
      <c r="AQ12" s="154"/>
      <c r="AR12" s="228"/>
      <c r="AS12" s="228"/>
      <c r="AT12" s="226"/>
      <c r="AU12" s="167"/>
    </row>
    <row r="13" spans="1:82" ht="15" customHeight="1" x14ac:dyDescent="0.25">
      <c r="A13" s="188">
        <v>4</v>
      </c>
      <c r="B13" s="189" t="s">
        <v>65</v>
      </c>
      <c r="C13" s="190" t="s">
        <v>81</v>
      </c>
      <c r="D13" s="3">
        <v>8</v>
      </c>
      <c r="E13" s="4">
        <v>10</v>
      </c>
      <c r="F13" s="99">
        <v>10</v>
      </c>
      <c r="G13" s="144">
        <f t="shared" ref="G13" si="46">D14</f>
        <v>28</v>
      </c>
      <c r="H13" s="5">
        <v>0</v>
      </c>
      <c r="I13" s="4">
        <v>0</v>
      </c>
      <c r="J13" s="4">
        <v>8</v>
      </c>
      <c r="K13" s="144">
        <f t="shared" ref="K13" si="47">SUM(G13,H14)</f>
        <v>36</v>
      </c>
      <c r="L13" s="5">
        <v>10</v>
      </c>
      <c r="M13" s="4">
        <v>6</v>
      </c>
      <c r="N13" s="4">
        <v>4</v>
      </c>
      <c r="O13" s="144">
        <f t="shared" ref="O13" si="48">SUM(K13,L14)</f>
        <v>56</v>
      </c>
      <c r="P13" s="5">
        <v>0</v>
      </c>
      <c r="Q13" s="4">
        <v>0</v>
      </c>
      <c r="R13" s="99">
        <v>0</v>
      </c>
      <c r="S13" s="144">
        <f t="shared" ref="S13" si="49">SUM(O13,P14)</f>
        <v>56</v>
      </c>
      <c r="T13" s="5">
        <v>4</v>
      </c>
      <c r="U13" s="4">
        <v>6</v>
      </c>
      <c r="V13" s="4">
        <v>8</v>
      </c>
      <c r="W13" s="144">
        <f t="shared" ref="W13" si="50">SUM(S13,T14)</f>
        <v>74</v>
      </c>
      <c r="X13" s="3">
        <v>8</v>
      </c>
      <c r="Y13" s="4">
        <v>10</v>
      </c>
      <c r="Z13" s="99">
        <v>0</v>
      </c>
      <c r="AA13" s="144">
        <f t="shared" ref="AA13" si="51">SUM(W13,X14)</f>
        <v>92</v>
      </c>
      <c r="AB13" s="5">
        <v>10</v>
      </c>
      <c r="AC13" s="4">
        <v>0</v>
      </c>
      <c r="AD13" s="4">
        <v>6</v>
      </c>
      <c r="AE13" s="144">
        <f t="shared" ref="AE13" si="52">SUM(AA13,AB14)</f>
        <v>108</v>
      </c>
      <c r="AF13" s="5">
        <v>8</v>
      </c>
      <c r="AG13" s="4">
        <v>4</v>
      </c>
      <c r="AH13" s="4">
        <v>10</v>
      </c>
      <c r="AI13" s="144">
        <f t="shared" ref="AI13" si="53">SUM(AE13,AF14)</f>
        <v>130</v>
      </c>
      <c r="AJ13" s="5">
        <v>0</v>
      </c>
      <c r="AK13" s="4">
        <v>0</v>
      </c>
      <c r="AL13" s="99">
        <v>6</v>
      </c>
      <c r="AM13" s="144">
        <f t="shared" ref="AM13" si="54">SUM(AI13,AJ14)</f>
        <v>136</v>
      </c>
      <c r="AN13" s="5">
        <v>10</v>
      </c>
      <c r="AO13" s="4">
        <v>6</v>
      </c>
      <c r="AP13" s="4">
        <v>6</v>
      </c>
      <c r="AQ13" s="144">
        <f t="shared" ref="AQ13" si="55">SUM(AM13,AN14)</f>
        <v>158</v>
      </c>
      <c r="AR13" s="231">
        <f t="shared" ref="AR13" si="56">COUNTIF(D13:F13,"=10")+COUNTIF(H13:J13,"=10")+COUNTIF(L13:N13,"=10")+COUNTIF(P13:R13,"=10")+COUNTIF(T13:V13,"=10")+COUNTIF(X13:Z13,"=10")+COUNTIF(AB13:AD13,"=10")+COUNTIF(AF13:AH13,"=10")+COUNTIF(AJ13:AL13,"=10")+COUNTIF(AN13:AP13,"=10")</f>
        <v>7</v>
      </c>
      <c r="AS13" s="231">
        <f t="shared" ref="AS13" si="57">COUNTIF(D13:F13,"=8")+COUNTIF(H13:J13,"=8")+COUNTIF(L13:N13,"=8")+COUNTIF(P13:R13,"=8")+COUNTIF(T13:V13,"=8")+COUNTIF(X13:Z13,"=8")+COUNTIF(AB13:AD13,"=8")+COUNTIF(AF13:AH13,"=8")+COUNTIF(AJ13:AL13,"=8")+COUNTIF(AN13:AP13,"=8")</f>
        <v>5</v>
      </c>
      <c r="AT13" s="179">
        <f t="shared" ref="AT13" si="58">AQ13</f>
        <v>158</v>
      </c>
      <c r="AU13" s="163">
        <v>6</v>
      </c>
    </row>
    <row r="14" spans="1:82" ht="15.75" customHeight="1" thickBot="1" x14ac:dyDescent="0.3">
      <c r="A14" s="188"/>
      <c r="B14" s="189"/>
      <c r="C14" s="190"/>
      <c r="D14" s="146">
        <f t="shared" ref="D14" si="59">SUM(D13:F13)</f>
        <v>28</v>
      </c>
      <c r="E14" s="146"/>
      <c r="F14" s="147"/>
      <c r="G14" s="144"/>
      <c r="H14" s="145">
        <f t="shared" ref="H14" si="60">SUM(H13:J13)</f>
        <v>8</v>
      </c>
      <c r="I14" s="146"/>
      <c r="J14" s="147"/>
      <c r="K14" s="144"/>
      <c r="L14" s="145">
        <f t="shared" ref="L14" si="61">SUM(L13:N13)</f>
        <v>20</v>
      </c>
      <c r="M14" s="146"/>
      <c r="N14" s="147"/>
      <c r="O14" s="144"/>
      <c r="P14" s="145">
        <f t="shared" ref="P14" si="62">SUM(P13:R13)</f>
        <v>0</v>
      </c>
      <c r="Q14" s="146"/>
      <c r="R14" s="147"/>
      <c r="S14" s="144"/>
      <c r="T14" s="145">
        <f t="shared" ref="T14" si="63">SUM(T13:V13)</f>
        <v>18</v>
      </c>
      <c r="U14" s="146"/>
      <c r="V14" s="147"/>
      <c r="W14" s="144"/>
      <c r="X14" s="145">
        <f t="shared" ref="X14" si="64">SUM(X13:Z13)</f>
        <v>18</v>
      </c>
      <c r="Y14" s="146"/>
      <c r="Z14" s="147"/>
      <c r="AA14" s="144"/>
      <c r="AB14" s="145">
        <f t="shared" ref="AB14" si="65">SUM(AB13:AD13)</f>
        <v>16</v>
      </c>
      <c r="AC14" s="146"/>
      <c r="AD14" s="147"/>
      <c r="AE14" s="144"/>
      <c r="AF14" s="145">
        <f t="shared" ref="AF14" si="66">SUM(AF13:AH13)</f>
        <v>22</v>
      </c>
      <c r="AG14" s="146"/>
      <c r="AH14" s="147"/>
      <c r="AI14" s="144"/>
      <c r="AJ14" s="145">
        <f t="shared" ref="AJ14" si="67">SUM(AJ13:AL13)</f>
        <v>6</v>
      </c>
      <c r="AK14" s="146"/>
      <c r="AL14" s="147"/>
      <c r="AM14" s="144"/>
      <c r="AN14" s="145">
        <f t="shared" ref="AN14" si="68">SUM(AN13:AP13)</f>
        <v>22</v>
      </c>
      <c r="AO14" s="146"/>
      <c r="AP14" s="147"/>
      <c r="AQ14" s="144"/>
      <c r="AR14" s="231"/>
      <c r="AS14" s="231"/>
      <c r="AT14" s="179"/>
      <c r="AU14" s="163"/>
    </row>
    <row r="15" spans="1:82" ht="15" customHeight="1" x14ac:dyDescent="0.25">
      <c r="A15" s="217">
        <v>5</v>
      </c>
      <c r="B15" s="218" t="s">
        <v>67</v>
      </c>
      <c r="C15" s="219" t="s">
        <v>81</v>
      </c>
      <c r="D15" s="61">
        <v>10</v>
      </c>
      <c r="E15" s="60">
        <v>4</v>
      </c>
      <c r="F15" s="140">
        <v>10</v>
      </c>
      <c r="G15" s="148">
        <f t="shared" ref="G15" si="69">D16</f>
        <v>24</v>
      </c>
      <c r="H15" s="61">
        <v>6</v>
      </c>
      <c r="I15" s="60">
        <v>8</v>
      </c>
      <c r="J15" s="60">
        <v>6</v>
      </c>
      <c r="K15" s="148">
        <f t="shared" ref="K15" si="70">SUM(G15,H16)</f>
        <v>44</v>
      </c>
      <c r="L15" s="61">
        <v>8</v>
      </c>
      <c r="M15" s="60">
        <v>6</v>
      </c>
      <c r="N15" s="60">
        <v>10</v>
      </c>
      <c r="O15" s="148">
        <f t="shared" ref="O15" si="71">SUM(K15,L16)</f>
        <v>68</v>
      </c>
      <c r="P15" s="61">
        <v>0</v>
      </c>
      <c r="Q15" s="60">
        <v>4</v>
      </c>
      <c r="R15" s="140">
        <v>10</v>
      </c>
      <c r="S15" s="148">
        <f t="shared" ref="S15" si="72">SUM(O15,P16)</f>
        <v>82</v>
      </c>
      <c r="T15" s="61">
        <v>0</v>
      </c>
      <c r="U15" s="60">
        <v>8</v>
      </c>
      <c r="V15" s="60">
        <v>8</v>
      </c>
      <c r="W15" s="148">
        <f t="shared" ref="W15" si="73">SUM(S15,T16)</f>
        <v>98</v>
      </c>
      <c r="X15" s="59">
        <v>10</v>
      </c>
      <c r="Y15" s="60">
        <v>10</v>
      </c>
      <c r="Z15" s="140">
        <v>10</v>
      </c>
      <c r="AA15" s="148">
        <f t="shared" ref="AA15" si="74">SUM(W15,X16)</f>
        <v>128</v>
      </c>
      <c r="AB15" s="61">
        <v>10</v>
      </c>
      <c r="AC15" s="60">
        <v>0</v>
      </c>
      <c r="AD15" s="60">
        <v>8</v>
      </c>
      <c r="AE15" s="148">
        <f t="shared" ref="AE15" si="75">SUM(AA15,AB16)</f>
        <v>146</v>
      </c>
      <c r="AF15" s="61">
        <v>10</v>
      </c>
      <c r="AG15" s="60">
        <v>4</v>
      </c>
      <c r="AH15" s="60">
        <v>10</v>
      </c>
      <c r="AI15" s="148">
        <f t="shared" ref="AI15" si="76">SUM(AE15,AF16)</f>
        <v>170</v>
      </c>
      <c r="AJ15" s="61">
        <v>6</v>
      </c>
      <c r="AK15" s="60">
        <v>0</v>
      </c>
      <c r="AL15" s="140">
        <v>4</v>
      </c>
      <c r="AM15" s="148">
        <f t="shared" ref="AM15" si="77">SUM(AI15,AJ16)</f>
        <v>180</v>
      </c>
      <c r="AN15" s="61">
        <v>8</v>
      </c>
      <c r="AO15" s="60">
        <v>4</v>
      </c>
      <c r="AP15" s="60">
        <v>6</v>
      </c>
      <c r="AQ15" s="148">
        <f t="shared" ref="AQ15" si="78">SUM(AM15,AN16)</f>
        <v>198</v>
      </c>
      <c r="AR15" s="234">
        <f t="shared" ref="AR15" si="79">COUNTIF(D15:F15,"=10")+COUNTIF(H15:J15,"=10")+COUNTIF(L15:N15,"=10")+COUNTIF(P15:R15,"=10")+COUNTIF(T15:V15,"=10")+COUNTIF(X15:Z15,"=10")+COUNTIF(AB15:AD15,"=10")+COUNTIF(AF15:AH15,"=10")+COUNTIF(AJ15:AL15,"=10")+COUNTIF(AN15:AP15,"=10")</f>
        <v>10</v>
      </c>
      <c r="AS15" s="234">
        <f t="shared" ref="AS15" si="80">COUNTIF(D15:F15,"=8")+COUNTIF(H15:J15,"=8")+COUNTIF(L15:N15,"=8")+COUNTIF(P15:R15,"=8")+COUNTIF(T15:V15,"=8")+COUNTIF(X15:Z15,"=8")+COUNTIF(AB15:AD15,"=8")+COUNTIF(AF15:AH15,"=8")+COUNTIF(AJ15:AL15,"=8")+COUNTIF(AN15:AP15,"=8")</f>
        <v>6</v>
      </c>
      <c r="AT15" s="232">
        <f t="shared" ref="AT15" si="81">AQ15</f>
        <v>198</v>
      </c>
      <c r="AU15" s="168">
        <v>5</v>
      </c>
    </row>
    <row r="16" spans="1:82" ht="15.75" customHeight="1" thickBot="1" x14ac:dyDescent="0.3">
      <c r="A16" s="217"/>
      <c r="B16" s="218"/>
      <c r="C16" s="219"/>
      <c r="D16" s="150">
        <f t="shared" ref="D16" si="82">SUM(D15:F15)</f>
        <v>24</v>
      </c>
      <c r="E16" s="151"/>
      <c r="F16" s="152"/>
      <c r="G16" s="149"/>
      <c r="H16" s="150">
        <f t="shared" ref="H16" si="83">SUM(H15:J15)</f>
        <v>20</v>
      </c>
      <c r="I16" s="151"/>
      <c r="J16" s="152"/>
      <c r="K16" s="149"/>
      <c r="L16" s="150">
        <f t="shared" ref="L16" si="84">SUM(L15:N15)</f>
        <v>24</v>
      </c>
      <c r="M16" s="151"/>
      <c r="N16" s="152"/>
      <c r="O16" s="149"/>
      <c r="P16" s="150">
        <f t="shared" ref="P16" si="85">SUM(P15:R15)</f>
        <v>14</v>
      </c>
      <c r="Q16" s="151"/>
      <c r="R16" s="152"/>
      <c r="S16" s="149"/>
      <c r="T16" s="150">
        <f t="shared" ref="T16" si="86">SUM(T15:V15)</f>
        <v>16</v>
      </c>
      <c r="U16" s="151"/>
      <c r="V16" s="152"/>
      <c r="W16" s="149"/>
      <c r="X16" s="150">
        <f t="shared" ref="X16" si="87">SUM(X15:Z15)</f>
        <v>30</v>
      </c>
      <c r="Y16" s="151"/>
      <c r="Z16" s="152"/>
      <c r="AA16" s="149"/>
      <c r="AB16" s="150">
        <f t="shared" ref="AB16" si="88">SUM(AB15:AD15)</f>
        <v>18</v>
      </c>
      <c r="AC16" s="151"/>
      <c r="AD16" s="152"/>
      <c r="AE16" s="149"/>
      <c r="AF16" s="150">
        <f t="shared" ref="AF16" si="89">SUM(AF15:AH15)</f>
        <v>24</v>
      </c>
      <c r="AG16" s="151"/>
      <c r="AH16" s="152"/>
      <c r="AI16" s="149"/>
      <c r="AJ16" s="150">
        <f t="shared" ref="AJ16" si="90">SUM(AJ15:AL15)</f>
        <v>10</v>
      </c>
      <c r="AK16" s="151"/>
      <c r="AL16" s="152"/>
      <c r="AM16" s="149"/>
      <c r="AN16" s="150">
        <f t="shared" ref="AN16" si="91">SUM(AN15:AP15)</f>
        <v>18</v>
      </c>
      <c r="AO16" s="151"/>
      <c r="AP16" s="152"/>
      <c r="AQ16" s="149"/>
      <c r="AR16" s="235"/>
      <c r="AS16" s="235"/>
      <c r="AT16" s="233"/>
      <c r="AU16" s="169"/>
      <c r="AV16" s="52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</row>
    <row r="17" spans="1:82" s="51" customFormat="1" ht="15.75" customHeight="1" x14ac:dyDescent="0.25">
      <c r="A17" s="188">
        <v>6</v>
      </c>
      <c r="B17" s="189" t="s">
        <v>66</v>
      </c>
      <c r="C17" s="190" t="s">
        <v>81</v>
      </c>
      <c r="D17" s="3">
        <v>10</v>
      </c>
      <c r="E17" s="4">
        <v>10</v>
      </c>
      <c r="F17" s="99">
        <v>8</v>
      </c>
      <c r="G17" s="144">
        <f t="shared" ref="G17" si="92">D18</f>
        <v>28</v>
      </c>
      <c r="H17" s="5">
        <v>10</v>
      </c>
      <c r="I17" s="4">
        <v>8</v>
      </c>
      <c r="J17" s="4">
        <v>10</v>
      </c>
      <c r="K17" s="144">
        <f t="shared" ref="K17" si="93">SUM(G17,H18)</f>
        <v>56</v>
      </c>
      <c r="L17" s="5">
        <v>8</v>
      </c>
      <c r="M17" s="4">
        <v>10</v>
      </c>
      <c r="N17" s="4">
        <v>6</v>
      </c>
      <c r="O17" s="144">
        <f t="shared" ref="O17" si="94">SUM(K17,L18)</f>
        <v>80</v>
      </c>
      <c r="P17" s="5">
        <v>8</v>
      </c>
      <c r="Q17" s="4">
        <v>0</v>
      </c>
      <c r="R17" s="99">
        <v>8</v>
      </c>
      <c r="S17" s="144">
        <f t="shared" ref="S17" si="95">SUM(O17,P18)</f>
        <v>96</v>
      </c>
      <c r="T17" s="5">
        <v>4</v>
      </c>
      <c r="U17" s="4">
        <v>10</v>
      </c>
      <c r="V17" s="4">
        <v>8</v>
      </c>
      <c r="W17" s="144">
        <f t="shared" ref="W17" si="96">SUM(S17,T18)</f>
        <v>118</v>
      </c>
      <c r="X17" s="3">
        <v>10</v>
      </c>
      <c r="Y17" s="4">
        <v>0</v>
      </c>
      <c r="Z17" s="99">
        <v>8</v>
      </c>
      <c r="AA17" s="144">
        <f t="shared" ref="AA17" si="97">SUM(W17,X18)</f>
        <v>136</v>
      </c>
      <c r="AB17" s="5">
        <v>6</v>
      </c>
      <c r="AC17" s="4">
        <v>10</v>
      </c>
      <c r="AD17" s="4">
        <v>0</v>
      </c>
      <c r="AE17" s="144">
        <f t="shared" ref="AE17" si="98">SUM(AA17,AB18)</f>
        <v>152</v>
      </c>
      <c r="AF17" s="5">
        <v>8</v>
      </c>
      <c r="AG17" s="4">
        <v>10</v>
      </c>
      <c r="AH17" s="4">
        <v>6</v>
      </c>
      <c r="AI17" s="144">
        <f t="shared" ref="AI17" si="99">SUM(AE17,AF18)</f>
        <v>176</v>
      </c>
      <c r="AJ17" s="5">
        <v>10</v>
      </c>
      <c r="AK17" s="4">
        <v>10</v>
      </c>
      <c r="AL17" s="99">
        <v>4</v>
      </c>
      <c r="AM17" s="144">
        <f t="shared" ref="AM17" si="100">SUM(AI17,AJ18)</f>
        <v>200</v>
      </c>
      <c r="AN17" s="5">
        <v>8</v>
      </c>
      <c r="AO17" s="4">
        <v>0</v>
      </c>
      <c r="AP17" s="4">
        <v>4</v>
      </c>
      <c r="AQ17" s="144">
        <f t="shared" ref="AQ17" si="101">SUM(AM17,AN18)</f>
        <v>212</v>
      </c>
      <c r="AR17" s="231">
        <f t="shared" ref="AR17" si="102">COUNTIF(D17:F17,"=10")+COUNTIF(H17:J17,"=10")+COUNTIF(L17:N17,"=10")+COUNTIF(P17:R17,"=10")+COUNTIF(T17:V17,"=10")+COUNTIF(X17:Z17,"=10")+COUNTIF(AB17:AD17,"=10")+COUNTIF(AF17:AH17,"=10")+COUNTIF(AJ17:AL17,"=10")+COUNTIF(AN17:AP17,"=10")</f>
        <v>11</v>
      </c>
      <c r="AS17" s="231">
        <f t="shared" ref="AS17" si="103">COUNTIF(D17:F17,"=8")+COUNTIF(H17:J17,"=8")+COUNTIF(L17:N17,"=8")+COUNTIF(P17:R17,"=8")+COUNTIF(T17:V17,"=8")+COUNTIF(X17:Z17,"=8")+COUNTIF(AB17:AD17,"=8")+COUNTIF(AF17:AH17,"=8")+COUNTIF(AJ17:AL17,"=8")+COUNTIF(AN17:AP17,"=8")</f>
        <v>9</v>
      </c>
      <c r="AT17" s="179">
        <f t="shared" ref="AT17" si="104">AQ17</f>
        <v>212</v>
      </c>
      <c r="AU17" s="163">
        <v>4</v>
      </c>
      <c r="AV17" s="52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</row>
    <row r="18" spans="1:82" ht="15.75" customHeight="1" thickBot="1" x14ac:dyDescent="0.3">
      <c r="A18" s="188"/>
      <c r="B18" s="189"/>
      <c r="C18" s="190"/>
      <c r="D18" s="146">
        <f t="shared" ref="D18" si="105">SUM(D17:F17)</f>
        <v>28</v>
      </c>
      <c r="E18" s="146"/>
      <c r="F18" s="147"/>
      <c r="G18" s="144"/>
      <c r="H18" s="145">
        <f t="shared" ref="H18" si="106">SUM(H17:J17)</f>
        <v>28</v>
      </c>
      <c r="I18" s="146"/>
      <c r="J18" s="147"/>
      <c r="K18" s="144"/>
      <c r="L18" s="145">
        <f t="shared" ref="L18" si="107">SUM(L17:N17)</f>
        <v>24</v>
      </c>
      <c r="M18" s="146"/>
      <c r="N18" s="147"/>
      <c r="O18" s="144"/>
      <c r="P18" s="145">
        <f t="shared" ref="P18" si="108">SUM(P17:R17)</f>
        <v>16</v>
      </c>
      <c r="Q18" s="146"/>
      <c r="R18" s="147"/>
      <c r="S18" s="144"/>
      <c r="T18" s="145">
        <f t="shared" ref="T18" si="109">SUM(T17:V17)</f>
        <v>22</v>
      </c>
      <c r="U18" s="146"/>
      <c r="V18" s="147"/>
      <c r="W18" s="144"/>
      <c r="X18" s="145">
        <f t="shared" ref="X18" si="110">SUM(X17:Z17)</f>
        <v>18</v>
      </c>
      <c r="Y18" s="146"/>
      <c r="Z18" s="147"/>
      <c r="AA18" s="144"/>
      <c r="AB18" s="145">
        <f t="shared" ref="AB18" si="111">SUM(AB17:AD17)</f>
        <v>16</v>
      </c>
      <c r="AC18" s="146"/>
      <c r="AD18" s="147"/>
      <c r="AE18" s="144"/>
      <c r="AF18" s="145">
        <f t="shared" ref="AF18" si="112">SUM(AF17:AH17)</f>
        <v>24</v>
      </c>
      <c r="AG18" s="146"/>
      <c r="AH18" s="147"/>
      <c r="AI18" s="144"/>
      <c r="AJ18" s="145">
        <f t="shared" ref="AJ18" si="113">SUM(AJ17:AL17)</f>
        <v>24</v>
      </c>
      <c r="AK18" s="146"/>
      <c r="AL18" s="147"/>
      <c r="AM18" s="144"/>
      <c r="AN18" s="145">
        <f t="shared" ref="AN18" si="114">SUM(AN17:AP17)</f>
        <v>12</v>
      </c>
      <c r="AO18" s="146"/>
      <c r="AP18" s="147"/>
      <c r="AQ18" s="144"/>
      <c r="AR18" s="231"/>
      <c r="AS18" s="231"/>
      <c r="AT18" s="179"/>
      <c r="AU18" s="163"/>
      <c r="AV18" s="52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</row>
    <row r="19" spans="1:82" ht="15.75" customHeight="1" x14ac:dyDescent="0.25">
      <c r="A19" s="172">
        <v>7</v>
      </c>
      <c r="B19" s="174" t="s">
        <v>80</v>
      </c>
      <c r="C19" s="176" t="s">
        <v>70</v>
      </c>
      <c r="D19" s="127">
        <v>10</v>
      </c>
      <c r="E19" s="128">
        <v>10</v>
      </c>
      <c r="F19" s="129">
        <v>10</v>
      </c>
      <c r="G19" s="186">
        <f t="shared" ref="G19" si="115">D20</f>
        <v>30</v>
      </c>
      <c r="H19" s="127">
        <v>10</v>
      </c>
      <c r="I19" s="128">
        <v>10</v>
      </c>
      <c r="J19" s="128">
        <v>4</v>
      </c>
      <c r="K19" s="186">
        <f t="shared" ref="K19" si="116">SUM(G19,H20)</f>
        <v>54</v>
      </c>
      <c r="L19" s="127">
        <v>0</v>
      </c>
      <c r="M19" s="128">
        <v>10</v>
      </c>
      <c r="N19" s="128">
        <v>10</v>
      </c>
      <c r="O19" s="186">
        <f t="shared" ref="O19" si="117">SUM(K19,L20)</f>
        <v>74</v>
      </c>
      <c r="P19" s="127">
        <v>0</v>
      </c>
      <c r="Q19" s="128">
        <v>6</v>
      </c>
      <c r="R19" s="129">
        <v>10</v>
      </c>
      <c r="S19" s="186">
        <f t="shared" ref="S19" si="118">SUM(O19,P20)</f>
        <v>90</v>
      </c>
      <c r="T19" s="127">
        <v>8</v>
      </c>
      <c r="U19" s="128">
        <v>6</v>
      </c>
      <c r="V19" s="128">
        <v>10</v>
      </c>
      <c r="W19" s="186">
        <f t="shared" ref="W19" si="119">SUM(S19,T20)</f>
        <v>114</v>
      </c>
      <c r="X19" s="130">
        <v>8</v>
      </c>
      <c r="Y19" s="128">
        <v>8</v>
      </c>
      <c r="Z19" s="129">
        <v>10</v>
      </c>
      <c r="AA19" s="186">
        <f t="shared" ref="AA19" si="120">SUM(W19,X20)</f>
        <v>140</v>
      </c>
      <c r="AB19" s="127">
        <v>8</v>
      </c>
      <c r="AC19" s="128">
        <v>8</v>
      </c>
      <c r="AD19" s="128">
        <v>8</v>
      </c>
      <c r="AE19" s="186">
        <f t="shared" ref="AE19" si="121">SUM(AA19,AB20)</f>
        <v>164</v>
      </c>
      <c r="AF19" s="127">
        <v>10</v>
      </c>
      <c r="AG19" s="128">
        <v>0</v>
      </c>
      <c r="AH19" s="128">
        <v>8</v>
      </c>
      <c r="AI19" s="186">
        <f t="shared" ref="AI19" si="122">SUM(AE19,AF20)</f>
        <v>182</v>
      </c>
      <c r="AJ19" s="127">
        <v>10</v>
      </c>
      <c r="AK19" s="128">
        <v>8</v>
      </c>
      <c r="AL19" s="129">
        <v>10</v>
      </c>
      <c r="AM19" s="186">
        <f t="shared" ref="AM19" si="123">SUM(AI19,AJ20)</f>
        <v>210</v>
      </c>
      <c r="AN19" s="127">
        <v>8</v>
      </c>
      <c r="AO19" s="128">
        <v>8</v>
      </c>
      <c r="AP19" s="128">
        <v>4</v>
      </c>
      <c r="AQ19" s="186">
        <f t="shared" ref="AQ19" si="124">SUM(AM19,AN20)</f>
        <v>230</v>
      </c>
      <c r="AR19" s="223">
        <f t="shared" ref="AR19" si="125">COUNTIF(D19:F19,"=10")+COUNTIF(H19:J19,"=10")+COUNTIF(L19:N19,"=10")+COUNTIF(P19:R19,"=10")+COUNTIF(T19:V19,"=10")+COUNTIF(X19:Z19,"=10")+COUNTIF(AB19:AD19,"=10")+COUNTIF(AF19:AH19,"=10")+COUNTIF(AJ19:AL19,"=10")+COUNTIF(AN19:AP19,"=10")</f>
        <v>13</v>
      </c>
      <c r="AS19" s="223">
        <f t="shared" ref="AS19" si="126">COUNTIF(D19:F19,"=8")+COUNTIF(H19:J19,"=8")+COUNTIF(L19:N19,"=8")+COUNTIF(P19:R19,"=8")+COUNTIF(T19:V19,"=8")+COUNTIF(X19:Z19,"=8")+COUNTIF(AB19:AD19,"=8")+COUNTIF(AF19:AH19,"=8")+COUNTIF(AJ19:AL19,"=8")+COUNTIF(AN19:AP19,"=8")</f>
        <v>10</v>
      </c>
      <c r="AT19" s="221">
        <f t="shared" ref="AT19" si="127">AQ19</f>
        <v>230</v>
      </c>
      <c r="AU19" s="170">
        <v>2</v>
      </c>
      <c r="AV19" s="52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</row>
    <row r="20" spans="1:82" ht="15.75" customHeight="1" thickBot="1" x14ac:dyDescent="0.3">
      <c r="A20" s="173"/>
      <c r="B20" s="175"/>
      <c r="C20" s="177"/>
      <c r="D20" s="183">
        <f t="shared" ref="D20" si="128">SUM(D19:F19)</f>
        <v>30</v>
      </c>
      <c r="E20" s="184"/>
      <c r="F20" s="185"/>
      <c r="G20" s="187"/>
      <c r="H20" s="183">
        <f t="shared" ref="H20" si="129">SUM(H19:J19)</f>
        <v>24</v>
      </c>
      <c r="I20" s="184"/>
      <c r="J20" s="185"/>
      <c r="K20" s="187"/>
      <c r="L20" s="183">
        <f t="shared" ref="L20" si="130">SUM(L19:N19)</f>
        <v>20</v>
      </c>
      <c r="M20" s="184"/>
      <c r="N20" s="185"/>
      <c r="O20" s="187"/>
      <c r="P20" s="183">
        <f t="shared" ref="P20" si="131">SUM(P19:R19)</f>
        <v>16</v>
      </c>
      <c r="Q20" s="184"/>
      <c r="R20" s="185"/>
      <c r="S20" s="187"/>
      <c r="T20" s="183">
        <f t="shared" ref="T20" si="132">SUM(T19:V19)</f>
        <v>24</v>
      </c>
      <c r="U20" s="184"/>
      <c r="V20" s="185"/>
      <c r="W20" s="187"/>
      <c r="X20" s="183">
        <f t="shared" ref="X20" si="133">SUM(X19:Z19)</f>
        <v>26</v>
      </c>
      <c r="Y20" s="184"/>
      <c r="Z20" s="185"/>
      <c r="AA20" s="187"/>
      <c r="AB20" s="183">
        <f t="shared" ref="AB20" si="134">SUM(AB19:AD19)</f>
        <v>24</v>
      </c>
      <c r="AC20" s="184"/>
      <c r="AD20" s="185"/>
      <c r="AE20" s="187"/>
      <c r="AF20" s="183">
        <f t="shared" ref="AF20" si="135">SUM(AF19:AH19)</f>
        <v>18</v>
      </c>
      <c r="AG20" s="184"/>
      <c r="AH20" s="185"/>
      <c r="AI20" s="187"/>
      <c r="AJ20" s="183">
        <f t="shared" ref="AJ20" si="136">SUM(AJ19:AL19)</f>
        <v>28</v>
      </c>
      <c r="AK20" s="184"/>
      <c r="AL20" s="185"/>
      <c r="AM20" s="187"/>
      <c r="AN20" s="183">
        <f t="shared" ref="AN20" si="137">SUM(AN19:AP19)</f>
        <v>20</v>
      </c>
      <c r="AO20" s="184"/>
      <c r="AP20" s="185"/>
      <c r="AQ20" s="187"/>
      <c r="AR20" s="224"/>
      <c r="AS20" s="224"/>
      <c r="AT20" s="222"/>
      <c r="AU20" s="171"/>
      <c r="AV20" s="52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</row>
    <row r="24" spans="1:82" ht="15" customHeight="1" x14ac:dyDescent="0.25"/>
    <row r="25" spans="1:82" ht="15.75" customHeight="1" x14ac:dyDescent="0.25"/>
    <row r="26" spans="1:82" ht="15" customHeight="1" x14ac:dyDescent="0.25"/>
    <row r="27" spans="1:82" ht="15" customHeight="1" x14ac:dyDescent="0.25"/>
    <row r="28" spans="1:82" ht="15" customHeight="1" x14ac:dyDescent="0.25"/>
    <row r="29" spans="1:82" ht="15" customHeight="1" x14ac:dyDescent="0.25"/>
    <row r="30" spans="1:82" ht="15" customHeight="1" x14ac:dyDescent="0.25"/>
    <row r="31" spans="1:82" ht="15.75" customHeight="1" x14ac:dyDescent="0.25"/>
    <row r="32" spans="1:8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.75" customHeight="1" x14ac:dyDescent="0.25"/>
  </sheetData>
  <mergeCells count="218">
    <mergeCell ref="AS9:AS10"/>
    <mergeCell ref="AR9:AR10"/>
    <mergeCell ref="AT17:AT18"/>
    <mergeCell ref="AS17:AS18"/>
    <mergeCell ref="AR17:AR18"/>
    <mergeCell ref="AT15:AT16"/>
    <mergeCell ref="AS15:AS16"/>
    <mergeCell ref="AR15:AR16"/>
    <mergeCell ref="AT13:AT14"/>
    <mergeCell ref="AS13:AS14"/>
    <mergeCell ref="AR13:AR14"/>
    <mergeCell ref="P20:R20"/>
    <mergeCell ref="L20:N20"/>
    <mergeCell ref="H20:J20"/>
    <mergeCell ref="D20:F20"/>
    <mergeCell ref="AT19:AT20"/>
    <mergeCell ref="AS19:AS20"/>
    <mergeCell ref="AR19:AR20"/>
    <mergeCell ref="K19:K20"/>
    <mergeCell ref="G19:G20"/>
    <mergeCell ref="AI19:AI20"/>
    <mergeCell ref="AM19:AM20"/>
    <mergeCell ref="AQ19:AQ20"/>
    <mergeCell ref="X20:Z20"/>
    <mergeCell ref="AB20:AD20"/>
    <mergeCell ref="AF20:AH20"/>
    <mergeCell ref="AJ20:AL20"/>
    <mergeCell ref="AN20:AP20"/>
    <mergeCell ref="A15:A16"/>
    <mergeCell ref="B15:B16"/>
    <mergeCell ref="C15:C16"/>
    <mergeCell ref="G15:G16"/>
    <mergeCell ref="K15:K16"/>
    <mergeCell ref="T18:V18"/>
    <mergeCell ref="S19:S20"/>
    <mergeCell ref="W13:W14"/>
    <mergeCell ref="D12:F12"/>
    <mergeCell ref="H12:J12"/>
    <mergeCell ref="L12:N12"/>
    <mergeCell ref="P12:R12"/>
    <mergeCell ref="T12:V12"/>
    <mergeCell ref="O11:O12"/>
    <mergeCell ref="S11:S12"/>
    <mergeCell ref="W11:W12"/>
    <mergeCell ref="D14:F14"/>
    <mergeCell ref="H14:J14"/>
    <mergeCell ref="L14:N14"/>
    <mergeCell ref="P14:R14"/>
    <mergeCell ref="T14:V14"/>
    <mergeCell ref="O13:O14"/>
    <mergeCell ref="S13:S14"/>
    <mergeCell ref="A11:A12"/>
    <mergeCell ref="B11:B12"/>
    <mergeCell ref="C11:C12"/>
    <mergeCell ref="G11:G12"/>
    <mergeCell ref="K11:K12"/>
    <mergeCell ref="A13:A14"/>
    <mergeCell ref="B13:B14"/>
    <mergeCell ref="C13:C14"/>
    <mergeCell ref="G13:G14"/>
    <mergeCell ref="K13:K14"/>
    <mergeCell ref="B2:X2"/>
    <mergeCell ref="B4:C4"/>
    <mergeCell ref="H5:J5"/>
    <mergeCell ref="K5:K6"/>
    <mergeCell ref="L5:N5"/>
    <mergeCell ref="O5:O6"/>
    <mergeCell ref="P5:R5"/>
    <mergeCell ref="S5:S6"/>
    <mergeCell ref="O7:O8"/>
    <mergeCell ref="S7:S8"/>
    <mergeCell ref="W7:W8"/>
    <mergeCell ref="D8:F8"/>
    <mergeCell ref="H8:J8"/>
    <mergeCell ref="L8:N8"/>
    <mergeCell ref="P8:R8"/>
    <mergeCell ref="T8:V8"/>
    <mergeCell ref="B7:B8"/>
    <mergeCell ref="C7:C8"/>
    <mergeCell ref="G7:G8"/>
    <mergeCell ref="K7:K8"/>
    <mergeCell ref="H10:J10"/>
    <mergeCell ref="L10:N10"/>
    <mergeCell ref="P10:R10"/>
    <mergeCell ref="T10:V10"/>
    <mergeCell ref="A9:A10"/>
    <mergeCell ref="B9:B10"/>
    <mergeCell ref="C9:C10"/>
    <mergeCell ref="G9:G10"/>
    <mergeCell ref="K9:K10"/>
    <mergeCell ref="P18:R18"/>
    <mergeCell ref="A5:A6"/>
    <mergeCell ref="B5:B6"/>
    <mergeCell ref="C5:C6"/>
    <mergeCell ref="D5:F5"/>
    <mergeCell ref="G5:G6"/>
    <mergeCell ref="T5:V5"/>
    <mergeCell ref="W5:W6"/>
    <mergeCell ref="AR5:AR6"/>
    <mergeCell ref="X5:Z5"/>
    <mergeCell ref="AA5:AA6"/>
    <mergeCell ref="AB5:AD5"/>
    <mergeCell ref="AE5:AE6"/>
    <mergeCell ref="AF5:AH5"/>
    <mergeCell ref="AI5:AI6"/>
    <mergeCell ref="AJ5:AL5"/>
    <mergeCell ref="AM5:AM6"/>
    <mergeCell ref="AN5:AP5"/>
    <mergeCell ref="AQ5:AQ6"/>
    <mergeCell ref="D10:F10"/>
    <mergeCell ref="A7:A8"/>
    <mergeCell ref="O9:O10"/>
    <mergeCell ref="S9:S10"/>
    <mergeCell ref="AA7:AA8"/>
    <mergeCell ref="O17:O18"/>
    <mergeCell ref="A17:A18"/>
    <mergeCell ref="B17:B18"/>
    <mergeCell ref="C17:C18"/>
    <mergeCell ref="G17:G18"/>
    <mergeCell ref="K17:K18"/>
    <mergeCell ref="D18:F18"/>
    <mergeCell ref="H18:J18"/>
    <mergeCell ref="L18:N18"/>
    <mergeCell ref="A19:A20"/>
    <mergeCell ref="B19:B20"/>
    <mergeCell ref="C19:C20"/>
    <mergeCell ref="AT5:AT6"/>
    <mergeCell ref="AS7:AS8"/>
    <mergeCell ref="AT7:AT8"/>
    <mergeCell ref="AR7:AR8"/>
    <mergeCell ref="W15:W16"/>
    <mergeCell ref="S15:S16"/>
    <mergeCell ref="O15:O16"/>
    <mergeCell ref="T16:V16"/>
    <mergeCell ref="P16:R16"/>
    <mergeCell ref="L16:N16"/>
    <mergeCell ref="H16:J16"/>
    <mergeCell ref="D16:F16"/>
    <mergeCell ref="T20:V20"/>
    <mergeCell ref="O19:O20"/>
    <mergeCell ref="W19:W20"/>
    <mergeCell ref="AA19:AA20"/>
    <mergeCell ref="AE19:AE20"/>
    <mergeCell ref="AN10:AP10"/>
    <mergeCell ref="AA11:AA12"/>
    <mergeCell ref="AE11:AE12"/>
    <mergeCell ref="S17:S18"/>
    <mergeCell ref="AU5:AU6"/>
    <mergeCell ref="AU7:AU8"/>
    <mergeCell ref="AU9:AU10"/>
    <mergeCell ref="AU11:AU12"/>
    <mergeCell ref="AU13:AU14"/>
    <mergeCell ref="AU15:AU16"/>
    <mergeCell ref="AU17:AU18"/>
    <mergeCell ref="AU19:AU20"/>
    <mergeCell ref="W17:W18"/>
    <mergeCell ref="AS5:AS6"/>
    <mergeCell ref="AE7:AE8"/>
    <mergeCell ref="AI7:AI8"/>
    <mergeCell ref="AM7:AM8"/>
    <mergeCell ref="AQ7:AQ8"/>
    <mergeCell ref="X8:Z8"/>
    <mergeCell ref="AB8:AD8"/>
    <mergeCell ref="AF8:AH8"/>
    <mergeCell ref="AJ8:AL8"/>
    <mergeCell ref="AN8:AP8"/>
    <mergeCell ref="W9:W10"/>
    <mergeCell ref="AT11:AT12"/>
    <mergeCell ref="AS11:AS12"/>
    <mergeCell ref="AR11:AR12"/>
    <mergeCell ref="AT9:AT10"/>
    <mergeCell ref="AA9:AA10"/>
    <mergeCell ref="AE9:AE10"/>
    <mergeCell ref="AI9:AI10"/>
    <mergeCell ref="AM9:AM10"/>
    <mergeCell ref="AQ9:AQ10"/>
    <mergeCell ref="X10:Z10"/>
    <mergeCell ref="AB10:AD10"/>
    <mergeCell ref="AF10:AH10"/>
    <mergeCell ref="AJ10:AL10"/>
    <mergeCell ref="AI11:AI12"/>
    <mergeCell ref="AM11:AM12"/>
    <mergeCell ref="AQ11:AQ12"/>
    <mergeCell ref="X12:Z12"/>
    <mergeCell ref="AB12:AD12"/>
    <mergeCell ref="AF12:AH12"/>
    <mergeCell ref="AJ12:AL12"/>
    <mergeCell ref="AN12:AP12"/>
    <mergeCell ref="AA13:AA14"/>
    <mergeCell ref="AE13:AE14"/>
    <mergeCell ref="AI13:AI14"/>
    <mergeCell ref="AM13:AM14"/>
    <mergeCell ref="AQ13:AQ14"/>
    <mergeCell ref="X14:Z14"/>
    <mergeCell ref="AB14:AD14"/>
    <mergeCell ref="AF14:AH14"/>
    <mergeCell ref="AJ14:AL14"/>
    <mergeCell ref="AN14:AP14"/>
    <mergeCell ref="AA15:AA16"/>
    <mergeCell ref="AE15:AE16"/>
    <mergeCell ref="AI15:AI16"/>
    <mergeCell ref="AM15:AM16"/>
    <mergeCell ref="AQ15:AQ16"/>
    <mergeCell ref="X16:Z16"/>
    <mergeCell ref="AB16:AD16"/>
    <mergeCell ref="AF16:AH16"/>
    <mergeCell ref="AJ16:AL16"/>
    <mergeCell ref="AN16:AP16"/>
    <mergeCell ref="AA17:AA18"/>
    <mergeCell ref="AE17:AE18"/>
    <mergeCell ref="AI17:AI18"/>
    <mergeCell ref="AM17:AM18"/>
    <mergeCell ref="AQ17:AQ18"/>
    <mergeCell ref="X18:Z18"/>
    <mergeCell ref="AB18:AD18"/>
    <mergeCell ref="AF18:AH18"/>
    <mergeCell ref="AJ18:AL18"/>
    <mergeCell ref="AN18:AP18"/>
  </mergeCell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C20"/>
  <sheetViews>
    <sheetView topLeftCell="T1" zoomScaleNormal="100" workbookViewId="0">
      <selection activeCell="AQ25" sqref="AQ25"/>
    </sheetView>
  </sheetViews>
  <sheetFormatPr defaultRowHeight="15" x14ac:dyDescent="0.25"/>
  <cols>
    <col min="1" max="1" width="4.7109375" customWidth="1"/>
    <col min="2" max="2" width="22.85546875" bestFit="1" customWidth="1"/>
    <col min="3" max="3" width="23.42578125" bestFit="1" customWidth="1"/>
    <col min="4" max="25" width="5.7109375" customWidth="1"/>
    <col min="26" max="26" width="5.5703125" customWidth="1"/>
    <col min="27" max="27" width="6.28515625" customWidth="1"/>
    <col min="28" max="46" width="5.5703125" customWidth="1"/>
    <col min="47" max="47" width="6.85546875" bestFit="1" customWidth="1"/>
    <col min="48" max="72" width="3.7109375" customWidth="1"/>
    <col min="73" max="73" width="3.5703125" customWidth="1"/>
  </cols>
  <sheetData>
    <row r="1" spans="1:133" x14ac:dyDescent="0.25"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133" ht="18.75" x14ac:dyDescent="0.25">
      <c r="A2" s="9"/>
      <c r="B2" s="210" t="s">
        <v>32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133" ht="19.5" thickBot="1" x14ac:dyDescent="0.3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133" ht="21.75" thickBot="1" x14ac:dyDescent="0.3">
      <c r="A4" s="9"/>
      <c r="B4" s="261" t="s">
        <v>31</v>
      </c>
      <c r="C4" s="26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133" ht="15" customHeight="1" x14ac:dyDescent="0.25">
      <c r="A5" s="191" t="s">
        <v>0</v>
      </c>
      <c r="B5" s="191" t="s">
        <v>16</v>
      </c>
      <c r="C5" s="191" t="s">
        <v>1</v>
      </c>
      <c r="D5" s="194" t="s">
        <v>33</v>
      </c>
      <c r="E5" s="194"/>
      <c r="F5" s="195"/>
      <c r="G5" s="196" t="s">
        <v>14</v>
      </c>
      <c r="H5" s="193" t="s">
        <v>46</v>
      </c>
      <c r="I5" s="194"/>
      <c r="J5" s="195"/>
      <c r="K5" s="196" t="s">
        <v>14</v>
      </c>
      <c r="L5" s="193" t="s">
        <v>54</v>
      </c>
      <c r="M5" s="194"/>
      <c r="N5" s="195"/>
      <c r="O5" s="196" t="s">
        <v>14</v>
      </c>
      <c r="P5" s="193" t="s">
        <v>55</v>
      </c>
      <c r="Q5" s="194"/>
      <c r="R5" s="195"/>
      <c r="S5" s="196" t="s">
        <v>14</v>
      </c>
      <c r="T5" s="193" t="s">
        <v>56</v>
      </c>
      <c r="U5" s="194"/>
      <c r="V5" s="195"/>
      <c r="W5" s="196" t="s">
        <v>14</v>
      </c>
      <c r="X5" s="198" t="s">
        <v>57</v>
      </c>
      <c r="Y5" s="199"/>
      <c r="Z5" s="200"/>
      <c r="AA5" s="196" t="s">
        <v>14</v>
      </c>
      <c r="AB5" s="198" t="s">
        <v>58</v>
      </c>
      <c r="AC5" s="199"/>
      <c r="AD5" s="200"/>
      <c r="AE5" s="196" t="s">
        <v>14</v>
      </c>
      <c r="AF5" s="198" t="s">
        <v>29</v>
      </c>
      <c r="AG5" s="199"/>
      <c r="AH5" s="200"/>
      <c r="AI5" s="196" t="s">
        <v>14</v>
      </c>
      <c r="AJ5" s="198" t="s">
        <v>59</v>
      </c>
      <c r="AK5" s="199"/>
      <c r="AL5" s="200"/>
      <c r="AM5" s="196" t="s">
        <v>14</v>
      </c>
      <c r="AN5" s="193" t="s">
        <v>53</v>
      </c>
      <c r="AO5" s="194"/>
      <c r="AP5" s="195"/>
      <c r="AQ5" s="196" t="s">
        <v>14</v>
      </c>
      <c r="AR5" s="162" t="s">
        <v>20</v>
      </c>
      <c r="AS5" s="162" t="s">
        <v>21</v>
      </c>
      <c r="AT5" s="178" t="s">
        <v>7</v>
      </c>
      <c r="AU5" s="162" t="s">
        <v>8</v>
      </c>
      <c r="AV5" s="23"/>
      <c r="AW5" s="23"/>
      <c r="AX5" s="23"/>
    </row>
    <row r="6" spans="1:133" ht="15" customHeight="1" thickBot="1" x14ac:dyDescent="0.3">
      <c r="A6" s="192"/>
      <c r="B6" s="192"/>
      <c r="C6" s="192"/>
      <c r="D6" s="139" t="s">
        <v>17</v>
      </c>
      <c r="E6" s="117" t="s">
        <v>18</v>
      </c>
      <c r="F6" s="118" t="s">
        <v>19</v>
      </c>
      <c r="G6" s="197"/>
      <c r="H6" s="116" t="s">
        <v>17</v>
      </c>
      <c r="I6" s="117" t="s">
        <v>18</v>
      </c>
      <c r="J6" s="118" t="s">
        <v>19</v>
      </c>
      <c r="K6" s="197"/>
      <c r="L6" s="116" t="s">
        <v>17</v>
      </c>
      <c r="M6" s="117" t="s">
        <v>18</v>
      </c>
      <c r="N6" s="118" t="s">
        <v>19</v>
      </c>
      <c r="O6" s="197"/>
      <c r="P6" s="116" t="s">
        <v>17</v>
      </c>
      <c r="Q6" s="117" t="s">
        <v>18</v>
      </c>
      <c r="R6" s="118" t="s">
        <v>19</v>
      </c>
      <c r="S6" s="197"/>
      <c r="T6" s="116" t="s">
        <v>17</v>
      </c>
      <c r="U6" s="117" t="s">
        <v>18</v>
      </c>
      <c r="V6" s="118" t="s">
        <v>19</v>
      </c>
      <c r="W6" s="197"/>
      <c r="X6" s="116" t="s">
        <v>17</v>
      </c>
      <c r="Y6" s="117" t="s">
        <v>18</v>
      </c>
      <c r="Z6" s="118" t="s">
        <v>19</v>
      </c>
      <c r="AA6" s="197"/>
      <c r="AB6" s="116" t="s">
        <v>17</v>
      </c>
      <c r="AC6" s="117" t="s">
        <v>18</v>
      </c>
      <c r="AD6" s="118" t="s">
        <v>19</v>
      </c>
      <c r="AE6" s="197"/>
      <c r="AF6" s="116" t="s">
        <v>17</v>
      </c>
      <c r="AG6" s="117" t="s">
        <v>18</v>
      </c>
      <c r="AH6" s="118" t="s">
        <v>19</v>
      </c>
      <c r="AI6" s="197"/>
      <c r="AJ6" s="116" t="s">
        <v>17</v>
      </c>
      <c r="AK6" s="117" t="s">
        <v>18</v>
      </c>
      <c r="AL6" s="118" t="s">
        <v>19</v>
      </c>
      <c r="AM6" s="197"/>
      <c r="AN6" s="116" t="s">
        <v>17</v>
      </c>
      <c r="AO6" s="117" t="s">
        <v>18</v>
      </c>
      <c r="AP6" s="118" t="s">
        <v>19</v>
      </c>
      <c r="AQ6" s="197"/>
      <c r="AR6" s="164"/>
      <c r="AS6" s="164"/>
      <c r="AT6" s="182"/>
      <c r="AU6" s="164"/>
      <c r="AV6" s="23"/>
      <c r="AW6" s="23"/>
      <c r="AX6" s="23"/>
    </row>
    <row r="7" spans="1:133" ht="15.75" customHeight="1" x14ac:dyDescent="0.25">
      <c r="A7" s="201">
        <v>1</v>
      </c>
      <c r="B7" s="253" t="s">
        <v>64</v>
      </c>
      <c r="C7" s="190" t="s">
        <v>81</v>
      </c>
      <c r="D7" s="34">
        <v>8</v>
      </c>
      <c r="E7" s="35">
        <v>6</v>
      </c>
      <c r="F7" s="63">
        <v>6</v>
      </c>
      <c r="G7" s="202">
        <f t="shared" ref="G7" si="0">D8</f>
        <v>20</v>
      </c>
      <c r="H7" s="36">
        <v>10</v>
      </c>
      <c r="I7" s="35">
        <v>6</v>
      </c>
      <c r="J7" s="35">
        <v>4</v>
      </c>
      <c r="K7" s="202">
        <f t="shared" ref="K7" si="1">SUM(G7,H8)</f>
        <v>40</v>
      </c>
      <c r="L7" s="36">
        <v>0</v>
      </c>
      <c r="M7" s="35">
        <v>4</v>
      </c>
      <c r="N7" s="35">
        <v>0</v>
      </c>
      <c r="O7" s="202">
        <f t="shared" ref="O7" si="2">SUM(K7,L8)</f>
        <v>44</v>
      </c>
      <c r="P7" s="36">
        <v>0</v>
      </c>
      <c r="Q7" s="35">
        <v>0</v>
      </c>
      <c r="R7" s="35">
        <v>0</v>
      </c>
      <c r="S7" s="202">
        <f t="shared" ref="S7" si="3">SUM(O7,P8)</f>
        <v>44</v>
      </c>
      <c r="T7" s="36">
        <v>0</v>
      </c>
      <c r="U7" s="35">
        <v>8</v>
      </c>
      <c r="V7" s="35">
        <v>0</v>
      </c>
      <c r="W7" s="202">
        <f t="shared" ref="W7" si="4">SUM(S7,T8)</f>
        <v>52</v>
      </c>
      <c r="X7" s="34">
        <v>0</v>
      </c>
      <c r="Y7" s="35">
        <v>6</v>
      </c>
      <c r="Z7" s="63">
        <v>6</v>
      </c>
      <c r="AA7" s="202">
        <f t="shared" ref="AA7" si="5">SUM(W7,X8)</f>
        <v>64</v>
      </c>
      <c r="AB7" s="36">
        <v>0</v>
      </c>
      <c r="AC7" s="35">
        <v>0</v>
      </c>
      <c r="AD7" s="35">
        <v>4</v>
      </c>
      <c r="AE7" s="202">
        <f t="shared" ref="AE7" si="6">SUM(AA7,AB8)</f>
        <v>68</v>
      </c>
      <c r="AF7" s="36">
        <v>0</v>
      </c>
      <c r="AG7" s="35">
        <v>0</v>
      </c>
      <c r="AH7" s="35">
        <v>0</v>
      </c>
      <c r="AI7" s="202">
        <f t="shared" ref="AI7" si="7">SUM(AE7,AF8)</f>
        <v>68</v>
      </c>
      <c r="AJ7" s="36">
        <v>6</v>
      </c>
      <c r="AK7" s="35">
        <v>6</v>
      </c>
      <c r="AL7" s="35">
        <v>0</v>
      </c>
      <c r="AM7" s="202">
        <f t="shared" ref="AM7" si="8">SUM(AI7,AJ8)</f>
        <v>80</v>
      </c>
      <c r="AN7" s="36">
        <v>4</v>
      </c>
      <c r="AO7" s="35">
        <v>0</v>
      </c>
      <c r="AP7" s="35">
        <v>6</v>
      </c>
      <c r="AQ7" s="202">
        <f t="shared" ref="AQ7" si="9">SUM(AM7,AN8)</f>
        <v>90</v>
      </c>
      <c r="AR7" s="180">
        <f t="shared" ref="AR7" si="10">COUNTIF(D7:F7,"=10")+COUNTIF(H7:J7,"=10")+COUNTIF(L7:N7,"=10")+COUNTIF(P7:R7,"=10")+COUNTIF(T7:V7,"=10")+COUNTIF(X7:Z7,"=10")+COUNTIF(AB7:AD7,"=10")+COUNTIF(AF7:AH7,"=10")+COUNTIF(AJ7:AL7,"=10")+COUNTIF(AN7:AP7,"=10")</f>
        <v>1</v>
      </c>
      <c r="AS7" s="180">
        <f t="shared" ref="AS7" si="11">COUNTIF(D7:F7,"=8")+COUNTIF(H7:J7,"=8")+COUNTIF(L7:N7,"=8")+COUNTIF(P7:R7,"=8")+COUNTIF(T7:V7,"=8")+COUNTIF(X7:Z7,"=8")+COUNTIF(AB7:AD7,"=8")+COUNTIF(AF7:AH7,"=8")+COUNTIF(AJ7:AL7,"=8")+COUNTIF(AN7:AP7,"=8")</f>
        <v>2</v>
      </c>
      <c r="AT7" s="178">
        <f t="shared" ref="AT7" si="12">AQ7</f>
        <v>90</v>
      </c>
      <c r="AU7" s="248">
        <v>7</v>
      </c>
      <c r="AV7" s="23"/>
    </row>
    <row r="8" spans="1:133" ht="15" customHeight="1" thickBot="1" x14ac:dyDescent="0.3">
      <c r="A8" s="188"/>
      <c r="B8" s="253"/>
      <c r="C8" s="190"/>
      <c r="D8" s="205">
        <f t="shared" ref="D8" si="13">SUM(D7:F7)</f>
        <v>20</v>
      </c>
      <c r="E8" s="205"/>
      <c r="F8" s="206"/>
      <c r="G8" s="203"/>
      <c r="H8" s="204">
        <f t="shared" ref="H8" si="14">SUM(H7:J7)</f>
        <v>20</v>
      </c>
      <c r="I8" s="205"/>
      <c r="J8" s="206"/>
      <c r="K8" s="203"/>
      <c r="L8" s="204">
        <f t="shared" ref="L8" si="15">SUM(L7:N7)</f>
        <v>4</v>
      </c>
      <c r="M8" s="205"/>
      <c r="N8" s="206"/>
      <c r="O8" s="203"/>
      <c r="P8" s="204">
        <f t="shared" ref="P8" si="16">SUM(P7:R7)</f>
        <v>0</v>
      </c>
      <c r="Q8" s="205"/>
      <c r="R8" s="206"/>
      <c r="S8" s="203"/>
      <c r="T8" s="204">
        <f t="shared" ref="T8" si="17">SUM(T7:V7)</f>
        <v>8</v>
      </c>
      <c r="U8" s="205"/>
      <c r="V8" s="206"/>
      <c r="W8" s="203"/>
      <c r="X8" s="204">
        <f t="shared" ref="X8" si="18">SUM(X7:Z7)</f>
        <v>12</v>
      </c>
      <c r="Y8" s="205"/>
      <c r="Z8" s="206"/>
      <c r="AA8" s="203"/>
      <c r="AB8" s="204">
        <f t="shared" ref="AB8" si="19">SUM(AB7:AD7)</f>
        <v>4</v>
      </c>
      <c r="AC8" s="205"/>
      <c r="AD8" s="206"/>
      <c r="AE8" s="203"/>
      <c r="AF8" s="204">
        <f t="shared" ref="AF8" si="20">SUM(AF7:AH7)</f>
        <v>0</v>
      </c>
      <c r="AG8" s="205"/>
      <c r="AH8" s="206"/>
      <c r="AI8" s="203"/>
      <c r="AJ8" s="204">
        <f t="shared" ref="AJ8" si="21">SUM(AJ7:AL7)</f>
        <v>12</v>
      </c>
      <c r="AK8" s="205"/>
      <c r="AL8" s="206"/>
      <c r="AM8" s="203"/>
      <c r="AN8" s="204">
        <f t="shared" ref="AN8" si="22">SUM(AN7:AP7)</f>
        <v>10</v>
      </c>
      <c r="AO8" s="205"/>
      <c r="AP8" s="206"/>
      <c r="AQ8" s="203"/>
      <c r="AR8" s="181"/>
      <c r="AS8" s="181"/>
      <c r="AT8" s="182"/>
      <c r="AU8" s="249"/>
      <c r="AV8" s="23"/>
    </row>
    <row r="9" spans="1:133" ht="15.75" customHeight="1" x14ac:dyDescent="0.25">
      <c r="A9" s="172">
        <v>2</v>
      </c>
      <c r="B9" s="255" t="s">
        <v>63</v>
      </c>
      <c r="C9" s="176" t="s">
        <v>81</v>
      </c>
      <c r="D9" s="134">
        <v>6</v>
      </c>
      <c r="E9" s="132">
        <v>6</v>
      </c>
      <c r="F9" s="133">
        <v>6</v>
      </c>
      <c r="G9" s="247">
        <f t="shared" ref="G9" si="23">D10</f>
        <v>18</v>
      </c>
      <c r="H9" s="131">
        <v>8</v>
      </c>
      <c r="I9" s="132">
        <v>10</v>
      </c>
      <c r="J9" s="132">
        <v>6</v>
      </c>
      <c r="K9" s="247">
        <f t="shared" ref="K9" si="24">SUM(G9,H10)</f>
        <v>42</v>
      </c>
      <c r="L9" s="131">
        <v>10</v>
      </c>
      <c r="M9" s="132">
        <v>10</v>
      </c>
      <c r="N9" s="132">
        <v>10</v>
      </c>
      <c r="O9" s="247">
        <f t="shared" ref="O9" si="25">SUM(K9,L10)</f>
        <v>72</v>
      </c>
      <c r="P9" s="131">
        <v>10</v>
      </c>
      <c r="Q9" s="132">
        <v>10</v>
      </c>
      <c r="R9" s="132">
        <v>6</v>
      </c>
      <c r="S9" s="247">
        <f t="shared" ref="S9" si="26">SUM(O9,P10)</f>
        <v>98</v>
      </c>
      <c r="T9" s="131">
        <v>10</v>
      </c>
      <c r="U9" s="132">
        <v>8</v>
      </c>
      <c r="V9" s="132">
        <v>10</v>
      </c>
      <c r="W9" s="247">
        <f t="shared" ref="W9" si="27">SUM(S9,T10)</f>
        <v>126</v>
      </c>
      <c r="X9" s="134">
        <v>10</v>
      </c>
      <c r="Y9" s="132">
        <v>4</v>
      </c>
      <c r="Z9" s="133">
        <v>6</v>
      </c>
      <c r="AA9" s="247">
        <f t="shared" ref="AA9" si="28">SUM(W9,X10)</f>
        <v>146</v>
      </c>
      <c r="AB9" s="131">
        <v>0</v>
      </c>
      <c r="AC9" s="132">
        <v>4</v>
      </c>
      <c r="AD9" s="132">
        <v>0</v>
      </c>
      <c r="AE9" s="247">
        <f t="shared" ref="AE9" si="29">SUM(AA9,AB10)</f>
        <v>150</v>
      </c>
      <c r="AF9" s="131">
        <v>4</v>
      </c>
      <c r="AG9" s="132">
        <v>0</v>
      </c>
      <c r="AH9" s="132">
        <v>8</v>
      </c>
      <c r="AI9" s="247">
        <f t="shared" ref="AI9" si="30">SUM(AE9,AF10)</f>
        <v>162</v>
      </c>
      <c r="AJ9" s="131">
        <v>10</v>
      </c>
      <c r="AK9" s="132">
        <v>4</v>
      </c>
      <c r="AL9" s="132">
        <v>0</v>
      </c>
      <c r="AM9" s="247">
        <f t="shared" ref="AM9" si="31">SUM(AI9,AJ10)</f>
        <v>176</v>
      </c>
      <c r="AN9" s="131">
        <v>0</v>
      </c>
      <c r="AO9" s="132">
        <v>10</v>
      </c>
      <c r="AP9" s="132">
        <v>0</v>
      </c>
      <c r="AQ9" s="247">
        <f t="shared" ref="AQ9" si="32">SUM(AM9,AN10)</f>
        <v>186</v>
      </c>
      <c r="AR9" s="223">
        <f t="shared" ref="AR9" si="33">COUNTIF(D9:F9,"=10")+COUNTIF(H9:J9,"=10")+COUNTIF(L9:N9,"=10")+COUNTIF(P9:R9,"=10")+COUNTIF(T9:V9,"=10")+COUNTIF(X9:Z9,"=10")+COUNTIF(AB9:AD9,"=10")+COUNTIF(AF9:AH9,"=10")+COUNTIF(AJ9:AL9,"=10")+COUNTIF(AN9:AP9,"=10")</f>
        <v>11</v>
      </c>
      <c r="AS9" s="223">
        <f t="shared" ref="AS9" si="34">COUNTIF(D9:F9,"=8")+COUNTIF(H9:J9,"=8")+COUNTIF(L9:N9,"=8")+COUNTIF(P9:R9,"=8")+COUNTIF(T9:V9,"=8")+COUNTIF(X9:Z9,"=8")+COUNTIF(AB9:AD9,"=8")+COUNTIF(AF9:AH9,"=8")+COUNTIF(AJ9:AL9,"=8")+COUNTIF(AN9:AP9,"=8")</f>
        <v>3</v>
      </c>
      <c r="AT9" s="221">
        <f t="shared" ref="AT9" si="35">AQ9</f>
        <v>186</v>
      </c>
      <c r="AU9" s="170">
        <v>2</v>
      </c>
      <c r="AV9" s="23"/>
    </row>
    <row r="10" spans="1:133" ht="15" customHeight="1" thickBot="1" x14ac:dyDescent="0.3">
      <c r="A10" s="172"/>
      <c r="B10" s="255"/>
      <c r="C10" s="176"/>
      <c r="D10" s="245">
        <f t="shared" ref="D10" si="36">SUM(D9:F9)</f>
        <v>18</v>
      </c>
      <c r="E10" s="245"/>
      <c r="F10" s="246"/>
      <c r="G10" s="247"/>
      <c r="H10" s="244">
        <f t="shared" ref="H10" si="37">SUM(H9:J9)</f>
        <v>24</v>
      </c>
      <c r="I10" s="245"/>
      <c r="J10" s="246"/>
      <c r="K10" s="247"/>
      <c r="L10" s="244">
        <f t="shared" ref="L10" si="38">SUM(L9:N9)</f>
        <v>30</v>
      </c>
      <c r="M10" s="245"/>
      <c r="N10" s="246"/>
      <c r="O10" s="247"/>
      <c r="P10" s="244">
        <f t="shared" ref="P10" si="39">SUM(P9:R9)</f>
        <v>26</v>
      </c>
      <c r="Q10" s="245"/>
      <c r="R10" s="246"/>
      <c r="S10" s="247"/>
      <c r="T10" s="244">
        <f t="shared" ref="T10" si="40">SUM(T9:V9)</f>
        <v>28</v>
      </c>
      <c r="U10" s="245"/>
      <c r="V10" s="246"/>
      <c r="W10" s="247"/>
      <c r="X10" s="244">
        <f t="shared" ref="X10" si="41">SUM(X9:Z9)</f>
        <v>20</v>
      </c>
      <c r="Y10" s="245"/>
      <c r="Z10" s="246"/>
      <c r="AA10" s="247"/>
      <c r="AB10" s="244">
        <f t="shared" ref="AB10" si="42">SUM(AB9:AD9)</f>
        <v>4</v>
      </c>
      <c r="AC10" s="245"/>
      <c r="AD10" s="246"/>
      <c r="AE10" s="247"/>
      <c r="AF10" s="244">
        <f t="shared" ref="AF10" si="43">SUM(AF9:AH9)</f>
        <v>12</v>
      </c>
      <c r="AG10" s="245"/>
      <c r="AH10" s="246"/>
      <c r="AI10" s="247"/>
      <c r="AJ10" s="244">
        <f t="shared" ref="AJ10" si="44">SUM(AJ9:AL9)</f>
        <v>14</v>
      </c>
      <c r="AK10" s="245"/>
      <c r="AL10" s="246"/>
      <c r="AM10" s="247"/>
      <c r="AN10" s="244">
        <f t="shared" ref="AN10" si="45">SUM(AN9:AP9)</f>
        <v>10</v>
      </c>
      <c r="AO10" s="245"/>
      <c r="AP10" s="246"/>
      <c r="AQ10" s="247"/>
      <c r="AR10" s="224"/>
      <c r="AS10" s="224"/>
      <c r="AT10" s="222"/>
      <c r="AU10" s="171"/>
      <c r="AV10" s="23"/>
    </row>
    <row r="11" spans="1:133" ht="15.75" customHeight="1" x14ac:dyDescent="0.25">
      <c r="A11" s="220">
        <v>3</v>
      </c>
      <c r="B11" s="256" t="s">
        <v>62</v>
      </c>
      <c r="C11" s="216" t="s">
        <v>68</v>
      </c>
      <c r="D11" s="126">
        <v>10</v>
      </c>
      <c r="E11" s="124">
        <v>8</v>
      </c>
      <c r="F11" s="125">
        <v>0</v>
      </c>
      <c r="G11" s="153">
        <f t="shared" ref="G11" si="46">D12</f>
        <v>18</v>
      </c>
      <c r="H11" s="123">
        <v>10</v>
      </c>
      <c r="I11" s="124">
        <v>8</v>
      </c>
      <c r="J11" s="124">
        <v>10</v>
      </c>
      <c r="K11" s="153">
        <f t="shared" ref="K11" si="47">SUM(G11,H12)</f>
        <v>46</v>
      </c>
      <c r="L11" s="123">
        <v>8</v>
      </c>
      <c r="M11" s="124">
        <v>8</v>
      </c>
      <c r="N11" s="124">
        <v>10</v>
      </c>
      <c r="O11" s="153">
        <f t="shared" ref="O11" si="48">SUM(K11,L12)</f>
        <v>72</v>
      </c>
      <c r="P11" s="123">
        <v>10</v>
      </c>
      <c r="Q11" s="124">
        <v>10</v>
      </c>
      <c r="R11" s="124">
        <v>6</v>
      </c>
      <c r="S11" s="153">
        <f t="shared" ref="S11" si="49">SUM(O11,P12)</f>
        <v>98</v>
      </c>
      <c r="T11" s="123">
        <v>8</v>
      </c>
      <c r="U11" s="124">
        <v>8</v>
      </c>
      <c r="V11" s="124">
        <v>10</v>
      </c>
      <c r="W11" s="153">
        <f t="shared" ref="W11" si="50">SUM(S11,T12)</f>
        <v>124</v>
      </c>
      <c r="X11" s="126">
        <v>6</v>
      </c>
      <c r="Y11" s="124">
        <v>10</v>
      </c>
      <c r="Z11" s="125">
        <v>10</v>
      </c>
      <c r="AA11" s="153">
        <f t="shared" ref="AA11" si="51">SUM(W11,X12)</f>
        <v>150</v>
      </c>
      <c r="AB11" s="123">
        <v>8</v>
      </c>
      <c r="AC11" s="124">
        <v>10</v>
      </c>
      <c r="AD11" s="124">
        <v>6</v>
      </c>
      <c r="AE11" s="153">
        <f t="shared" ref="AE11" si="52">SUM(AA11,AB12)</f>
        <v>174</v>
      </c>
      <c r="AF11" s="123">
        <v>8</v>
      </c>
      <c r="AG11" s="124">
        <v>0</v>
      </c>
      <c r="AH11" s="124">
        <v>6</v>
      </c>
      <c r="AI11" s="153">
        <f t="shared" ref="AI11" si="53">SUM(AE11,AF12)</f>
        <v>188</v>
      </c>
      <c r="AJ11" s="123">
        <v>4</v>
      </c>
      <c r="AK11" s="124">
        <v>8</v>
      </c>
      <c r="AL11" s="124">
        <v>8</v>
      </c>
      <c r="AM11" s="153">
        <f t="shared" ref="AM11" si="54">SUM(AI11,AJ12)</f>
        <v>208</v>
      </c>
      <c r="AN11" s="123">
        <v>0</v>
      </c>
      <c r="AO11" s="124">
        <v>10</v>
      </c>
      <c r="AP11" s="124">
        <v>10</v>
      </c>
      <c r="AQ11" s="153">
        <f t="shared" ref="AQ11" si="55">SUM(AM11,AN12)</f>
        <v>228</v>
      </c>
      <c r="AR11" s="227">
        <f t="shared" ref="AR11" si="56">COUNTIF(D11:F11,"=10")+COUNTIF(H11:J11,"=10")+COUNTIF(L11:N11,"=10")+COUNTIF(P11:R11,"=10")+COUNTIF(T11:V11,"=10")+COUNTIF(X11:Z11,"=10")+COUNTIF(AB11:AD11,"=10")+COUNTIF(AF11:AH11,"=10")+COUNTIF(AJ11:AL11,"=10")+COUNTIF(AN11:AP11,"=10")</f>
        <v>12</v>
      </c>
      <c r="AS11" s="227">
        <f t="shared" ref="AS11" si="57">COUNTIF(D11:F11,"=8")+COUNTIF(H11:J11,"=8")+COUNTIF(L11:N11,"=8")+COUNTIF(P11:R11,"=8")+COUNTIF(T11:V11,"=8")+COUNTIF(X11:Z11,"=8")+COUNTIF(AB11:AD11,"=8")+COUNTIF(AF11:AH11,"=8")+COUNTIF(AJ11:AL11,"=8")+COUNTIF(AN11:AP11,"=8")</f>
        <v>10</v>
      </c>
      <c r="AT11" s="225">
        <f t="shared" ref="AT11" si="58">AQ11</f>
        <v>228</v>
      </c>
      <c r="AU11" s="166">
        <v>1</v>
      </c>
      <c r="AV11" s="23"/>
    </row>
    <row r="12" spans="1:133" ht="15" customHeight="1" thickBot="1" x14ac:dyDescent="0.3">
      <c r="A12" s="220"/>
      <c r="B12" s="256"/>
      <c r="C12" s="216"/>
      <c r="D12" s="156">
        <f t="shared" ref="D12" si="59">SUM(D11:F11)</f>
        <v>18</v>
      </c>
      <c r="E12" s="156"/>
      <c r="F12" s="157"/>
      <c r="G12" s="154"/>
      <c r="H12" s="155">
        <f t="shared" ref="H12" si="60">SUM(H11:J11)</f>
        <v>28</v>
      </c>
      <c r="I12" s="156"/>
      <c r="J12" s="157"/>
      <c r="K12" s="154"/>
      <c r="L12" s="155">
        <f t="shared" ref="L12" si="61">SUM(L11:N11)</f>
        <v>26</v>
      </c>
      <c r="M12" s="156"/>
      <c r="N12" s="157"/>
      <c r="O12" s="154"/>
      <c r="P12" s="155">
        <f t="shared" ref="P12" si="62">SUM(P11:R11)</f>
        <v>26</v>
      </c>
      <c r="Q12" s="156"/>
      <c r="R12" s="157"/>
      <c r="S12" s="154"/>
      <c r="T12" s="155">
        <f t="shared" ref="T12" si="63">SUM(T11:V11)</f>
        <v>26</v>
      </c>
      <c r="U12" s="156"/>
      <c r="V12" s="157"/>
      <c r="W12" s="154"/>
      <c r="X12" s="155">
        <f t="shared" ref="X12" si="64">SUM(X11:Z11)</f>
        <v>26</v>
      </c>
      <c r="Y12" s="156"/>
      <c r="Z12" s="157"/>
      <c r="AA12" s="154"/>
      <c r="AB12" s="155">
        <f t="shared" ref="AB12" si="65">SUM(AB11:AD11)</f>
        <v>24</v>
      </c>
      <c r="AC12" s="156"/>
      <c r="AD12" s="157"/>
      <c r="AE12" s="154"/>
      <c r="AF12" s="155">
        <f t="shared" ref="AF12" si="66">SUM(AF11:AH11)</f>
        <v>14</v>
      </c>
      <c r="AG12" s="156"/>
      <c r="AH12" s="157"/>
      <c r="AI12" s="154"/>
      <c r="AJ12" s="155">
        <f t="shared" ref="AJ12" si="67">SUM(AJ11:AL11)</f>
        <v>20</v>
      </c>
      <c r="AK12" s="156"/>
      <c r="AL12" s="157"/>
      <c r="AM12" s="154"/>
      <c r="AN12" s="155">
        <f t="shared" ref="AN12" si="68">SUM(AN11:AP11)</f>
        <v>20</v>
      </c>
      <c r="AO12" s="156"/>
      <c r="AP12" s="157"/>
      <c r="AQ12" s="154"/>
      <c r="AR12" s="228"/>
      <c r="AS12" s="228"/>
      <c r="AT12" s="226"/>
      <c r="AU12" s="167"/>
      <c r="AV12" s="23"/>
    </row>
    <row r="13" spans="1:133" ht="15.75" customHeight="1" x14ac:dyDescent="0.25">
      <c r="A13" s="188">
        <v>4</v>
      </c>
      <c r="B13" s="253" t="s">
        <v>65</v>
      </c>
      <c r="C13" s="190" t="s">
        <v>81</v>
      </c>
      <c r="D13" s="3">
        <v>6</v>
      </c>
      <c r="E13" s="4">
        <v>10</v>
      </c>
      <c r="F13" s="99">
        <v>8</v>
      </c>
      <c r="G13" s="144">
        <f t="shared" ref="G13" si="69">D14</f>
        <v>24</v>
      </c>
      <c r="H13" s="5">
        <v>8</v>
      </c>
      <c r="I13" s="4">
        <v>6</v>
      </c>
      <c r="J13" s="4">
        <v>10</v>
      </c>
      <c r="K13" s="144">
        <f t="shared" ref="K13" si="70">SUM(G13,H14)</f>
        <v>48</v>
      </c>
      <c r="L13" s="5">
        <v>8</v>
      </c>
      <c r="M13" s="4">
        <v>10</v>
      </c>
      <c r="N13" s="4">
        <v>8</v>
      </c>
      <c r="O13" s="144">
        <f t="shared" ref="O13" si="71">SUM(K13,L14)</f>
        <v>74</v>
      </c>
      <c r="P13" s="5">
        <v>10</v>
      </c>
      <c r="Q13" s="4">
        <v>10</v>
      </c>
      <c r="R13" s="4">
        <v>6</v>
      </c>
      <c r="S13" s="144">
        <f t="shared" ref="S13" si="72">SUM(O13,P14)</f>
        <v>100</v>
      </c>
      <c r="T13" s="5">
        <v>8</v>
      </c>
      <c r="U13" s="4">
        <v>10</v>
      </c>
      <c r="V13" s="4">
        <v>8</v>
      </c>
      <c r="W13" s="144">
        <f t="shared" ref="W13" si="73">SUM(S13,T14)</f>
        <v>126</v>
      </c>
      <c r="X13" s="3">
        <v>4</v>
      </c>
      <c r="Y13" s="4">
        <v>8</v>
      </c>
      <c r="Z13" s="99">
        <v>4</v>
      </c>
      <c r="AA13" s="144">
        <f t="shared" ref="AA13" si="74">SUM(W13,X14)</f>
        <v>142</v>
      </c>
      <c r="AB13" s="5">
        <v>0</v>
      </c>
      <c r="AC13" s="4">
        <v>0</v>
      </c>
      <c r="AD13" s="4">
        <v>6</v>
      </c>
      <c r="AE13" s="144">
        <f t="shared" ref="AE13" si="75">SUM(AA13,AB14)</f>
        <v>148</v>
      </c>
      <c r="AF13" s="5">
        <v>4</v>
      </c>
      <c r="AG13" s="4">
        <v>6</v>
      </c>
      <c r="AH13" s="4">
        <v>0</v>
      </c>
      <c r="AI13" s="144">
        <f t="shared" ref="AI13" si="76">SUM(AE13,AF14)</f>
        <v>158</v>
      </c>
      <c r="AJ13" s="5">
        <v>0</v>
      </c>
      <c r="AK13" s="4">
        <v>4</v>
      </c>
      <c r="AL13" s="4">
        <v>4</v>
      </c>
      <c r="AM13" s="144">
        <f t="shared" ref="AM13" si="77">SUM(AI13,AJ14)</f>
        <v>166</v>
      </c>
      <c r="AN13" s="5">
        <v>6</v>
      </c>
      <c r="AO13" s="4">
        <v>0</v>
      </c>
      <c r="AP13" s="4">
        <v>10</v>
      </c>
      <c r="AQ13" s="144">
        <f t="shared" ref="AQ13" si="78">SUM(AM13,AN14)</f>
        <v>182</v>
      </c>
      <c r="AR13" s="180">
        <f t="shared" ref="AR13" si="79">COUNTIF(D13:F13,"=10")+COUNTIF(H13:J13,"=10")+COUNTIF(L13:N13,"=10")+COUNTIF(P13:R13,"=10")+COUNTIF(T13:V13,"=10")+COUNTIF(X13:Z13,"=10")+COUNTIF(AB13:AD13,"=10")+COUNTIF(AF13:AH13,"=10")+COUNTIF(AJ13:AL13,"=10")+COUNTIF(AN13:AP13,"=10")</f>
        <v>7</v>
      </c>
      <c r="AS13" s="180">
        <f t="shared" ref="AS13" si="80">COUNTIF(D13:F13,"=8")+COUNTIF(H13:J13,"=8")+COUNTIF(L13:N13,"=8")+COUNTIF(P13:R13,"=8")+COUNTIF(T13:V13,"=8")+COUNTIF(X13:Z13,"=8")+COUNTIF(AB13:AD13,"=8")+COUNTIF(AF13:AH13,"=8")+COUNTIF(AJ13:AL13,"=8")+COUNTIF(AN13:AP13,"=8")</f>
        <v>7</v>
      </c>
      <c r="AT13" s="178">
        <f t="shared" ref="AT13" si="81">AQ13</f>
        <v>182</v>
      </c>
      <c r="AU13" s="248">
        <v>5</v>
      </c>
      <c r="AV13" s="23"/>
    </row>
    <row r="14" spans="1:133" s="47" customFormat="1" ht="15" customHeight="1" thickBot="1" x14ac:dyDescent="0.3">
      <c r="A14" s="188"/>
      <c r="B14" s="253"/>
      <c r="C14" s="190"/>
      <c r="D14" s="146">
        <f t="shared" ref="D14" si="82">SUM(D13:F13)</f>
        <v>24</v>
      </c>
      <c r="E14" s="146"/>
      <c r="F14" s="147"/>
      <c r="G14" s="144"/>
      <c r="H14" s="145">
        <f t="shared" ref="H14" si="83">SUM(H13:J13)</f>
        <v>24</v>
      </c>
      <c r="I14" s="146"/>
      <c r="J14" s="147"/>
      <c r="K14" s="144"/>
      <c r="L14" s="145">
        <f t="shared" ref="L14" si="84">SUM(L13:N13)</f>
        <v>26</v>
      </c>
      <c r="M14" s="146"/>
      <c r="N14" s="147"/>
      <c r="O14" s="144"/>
      <c r="P14" s="145">
        <f t="shared" ref="P14" si="85">SUM(P13:R13)</f>
        <v>26</v>
      </c>
      <c r="Q14" s="146"/>
      <c r="R14" s="147"/>
      <c r="S14" s="144"/>
      <c r="T14" s="145">
        <f t="shared" ref="T14" si="86">SUM(T13:V13)</f>
        <v>26</v>
      </c>
      <c r="U14" s="146"/>
      <c r="V14" s="147"/>
      <c r="W14" s="144"/>
      <c r="X14" s="145">
        <f t="shared" ref="X14" si="87">SUM(X13:Z13)</f>
        <v>16</v>
      </c>
      <c r="Y14" s="146"/>
      <c r="Z14" s="147"/>
      <c r="AA14" s="144"/>
      <c r="AB14" s="145">
        <f t="shared" ref="AB14" si="88">SUM(AB13:AD13)</f>
        <v>6</v>
      </c>
      <c r="AC14" s="146"/>
      <c r="AD14" s="147"/>
      <c r="AE14" s="144"/>
      <c r="AF14" s="145">
        <f t="shared" ref="AF14" si="89">SUM(AF13:AH13)</f>
        <v>10</v>
      </c>
      <c r="AG14" s="146"/>
      <c r="AH14" s="147"/>
      <c r="AI14" s="144"/>
      <c r="AJ14" s="145">
        <f t="shared" ref="AJ14" si="90">SUM(AJ13:AL13)</f>
        <v>8</v>
      </c>
      <c r="AK14" s="146"/>
      <c r="AL14" s="147"/>
      <c r="AM14" s="144"/>
      <c r="AN14" s="145">
        <f t="shared" ref="AN14" si="91">SUM(AN13:AP13)</f>
        <v>16</v>
      </c>
      <c r="AO14" s="146"/>
      <c r="AP14" s="147"/>
      <c r="AQ14" s="144"/>
      <c r="AR14" s="231"/>
      <c r="AS14" s="181"/>
      <c r="AT14" s="182"/>
      <c r="AU14" s="249"/>
      <c r="AV14" s="112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</row>
    <row r="15" spans="1:133" ht="15.75" customHeight="1" x14ac:dyDescent="0.25">
      <c r="A15" s="217">
        <v>5</v>
      </c>
      <c r="B15" s="254" t="s">
        <v>67</v>
      </c>
      <c r="C15" s="219" t="s">
        <v>81</v>
      </c>
      <c r="D15" s="59">
        <v>6</v>
      </c>
      <c r="E15" s="60">
        <v>8</v>
      </c>
      <c r="F15" s="140">
        <v>6</v>
      </c>
      <c r="G15" s="148">
        <f t="shared" ref="G15" si="92">D16</f>
        <v>20</v>
      </c>
      <c r="H15" s="61">
        <v>6</v>
      </c>
      <c r="I15" s="60">
        <v>0</v>
      </c>
      <c r="J15" s="60">
        <v>10</v>
      </c>
      <c r="K15" s="148">
        <f t="shared" ref="K15" si="93">SUM(G15,H16)</f>
        <v>36</v>
      </c>
      <c r="L15" s="61">
        <v>10</v>
      </c>
      <c r="M15" s="60">
        <v>0</v>
      </c>
      <c r="N15" s="60">
        <v>8</v>
      </c>
      <c r="O15" s="148">
        <f t="shared" ref="O15" si="94">SUM(K15,L16)</f>
        <v>54</v>
      </c>
      <c r="P15" s="61">
        <v>8</v>
      </c>
      <c r="Q15" s="60">
        <v>8</v>
      </c>
      <c r="R15" s="60">
        <v>10</v>
      </c>
      <c r="S15" s="148">
        <f t="shared" ref="S15" si="95">SUM(O15,P16)</f>
        <v>80</v>
      </c>
      <c r="T15" s="61">
        <v>10</v>
      </c>
      <c r="U15" s="60">
        <v>8</v>
      </c>
      <c r="V15" s="60">
        <v>8</v>
      </c>
      <c r="W15" s="148">
        <f t="shared" ref="W15" si="96">SUM(S15,T16)</f>
        <v>106</v>
      </c>
      <c r="X15" s="59">
        <v>8</v>
      </c>
      <c r="Y15" s="60">
        <v>0</v>
      </c>
      <c r="Z15" s="140">
        <v>6</v>
      </c>
      <c r="AA15" s="148">
        <f t="shared" ref="AA15" si="97">SUM(W15,X16)</f>
        <v>120</v>
      </c>
      <c r="AB15" s="61">
        <v>8</v>
      </c>
      <c r="AC15" s="60">
        <v>8</v>
      </c>
      <c r="AD15" s="60">
        <v>0</v>
      </c>
      <c r="AE15" s="148">
        <f t="shared" ref="AE15" si="98">SUM(AA15,AB16)</f>
        <v>136</v>
      </c>
      <c r="AF15" s="61">
        <v>6</v>
      </c>
      <c r="AG15" s="60">
        <v>6</v>
      </c>
      <c r="AH15" s="60">
        <v>6</v>
      </c>
      <c r="AI15" s="148">
        <f t="shared" ref="AI15" si="99">SUM(AE15,AF16)</f>
        <v>154</v>
      </c>
      <c r="AJ15" s="61">
        <v>8</v>
      </c>
      <c r="AK15" s="60">
        <v>6</v>
      </c>
      <c r="AL15" s="60">
        <v>8</v>
      </c>
      <c r="AM15" s="148">
        <f t="shared" ref="AM15" si="100">SUM(AI15,AJ16)</f>
        <v>176</v>
      </c>
      <c r="AN15" s="61">
        <v>0</v>
      </c>
      <c r="AO15" s="60">
        <v>0</v>
      </c>
      <c r="AP15" s="60">
        <v>8</v>
      </c>
      <c r="AQ15" s="148">
        <f t="shared" ref="AQ15" si="101">SUM(AM15,AN16)</f>
        <v>184</v>
      </c>
      <c r="AR15" s="234">
        <f t="shared" ref="AR15" si="102">COUNTIF(D15:F15,"=10")+COUNTIF(H15:J15,"=10")+COUNTIF(L15:N15,"=10")+COUNTIF(P15:R15,"=10")+COUNTIF(T15:V15,"=10")+COUNTIF(X15:Z15,"=10")+COUNTIF(AB15:AD15,"=10")+COUNTIF(AF15:AH15,"=10")+COUNTIF(AJ15:AL15,"=10")+COUNTIF(AN15:AP15,"=10")</f>
        <v>4</v>
      </c>
      <c r="AS15" s="250">
        <f t="shared" ref="AS15" si="103">COUNTIF(D15:F15,"=8")+COUNTIF(H15:J15,"=8")+COUNTIF(L15:N15,"=8")+COUNTIF(P15:R15,"=8")+COUNTIF(T15:V15,"=8")+COUNTIF(X15:Z15,"=8")+COUNTIF(AB15:AD15,"=8")+COUNTIF(AF15:AH15,"=8")+COUNTIF(AJ15:AL15,"=8")+COUNTIF(AN15:AP15,"=8")</f>
        <v>12</v>
      </c>
      <c r="AT15" s="251">
        <f t="shared" ref="AT15" si="104">AQ15</f>
        <v>184</v>
      </c>
      <c r="AU15" s="252">
        <v>4</v>
      </c>
      <c r="AV15" s="23"/>
    </row>
    <row r="16" spans="1:133" ht="15" customHeight="1" thickBot="1" x14ac:dyDescent="0.3">
      <c r="A16" s="217"/>
      <c r="B16" s="254"/>
      <c r="C16" s="219"/>
      <c r="D16" s="151">
        <f t="shared" ref="D16" si="105">SUM(D15:F15)</f>
        <v>20</v>
      </c>
      <c r="E16" s="151"/>
      <c r="F16" s="152"/>
      <c r="G16" s="149"/>
      <c r="H16" s="150">
        <f t="shared" ref="H16" si="106">SUM(H15:J15)</f>
        <v>16</v>
      </c>
      <c r="I16" s="151"/>
      <c r="J16" s="152"/>
      <c r="K16" s="149"/>
      <c r="L16" s="150">
        <f t="shared" ref="L16" si="107">SUM(L15:N15)</f>
        <v>18</v>
      </c>
      <c r="M16" s="151"/>
      <c r="N16" s="152"/>
      <c r="O16" s="149"/>
      <c r="P16" s="150">
        <f t="shared" ref="P16" si="108">SUM(P15:R15)</f>
        <v>26</v>
      </c>
      <c r="Q16" s="151"/>
      <c r="R16" s="152"/>
      <c r="S16" s="149"/>
      <c r="T16" s="150">
        <f t="shared" ref="T16" si="109">SUM(T15:V15)</f>
        <v>26</v>
      </c>
      <c r="U16" s="151"/>
      <c r="V16" s="152"/>
      <c r="W16" s="149"/>
      <c r="X16" s="150">
        <f t="shared" ref="X16" si="110">SUM(X15:Z15)</f>
        <v>14</v>
      </c>
      <c r="Y16" s="151"/>
      <c r="Z16" s="152"/>
      <c r="AA16" s="149"/>
      <c r="AB16" s="150">
        <f t="shared" ref="AB16" si="111">SUM(AB15:AD15)</f>
        <v>16</v>
      </c>
      <c r="AC16" s="151"/>
      <c r="AD16" s="152"/>
      <c r="AE16" s="149"/>
      <c r="AF16" s="150">
        <f t="shared" ref="AF16" si="112">SUM(AF15:AH15)</f>
        <v>18</v>
      </c>
      <c r="AG16" s="151"/>
      <c r="AH16" s="152"/>
      <c r="AI16" s="149"/>
      <c r="AJ16" s="150">
        <f t="shared" ref="AJ16" si="113">SUM(AJ15:AL15)</f>
        <v>22</v>
      </c>
      <c r="AK16" s="151"/>
      <c r="AL16" s="152"/>
      <c r="AM16" s="149"/>
      <c r="AN16" s="150">
        <f t="shared" ref="AN16" si="114">SUM(AN15:AP15)</f>
        <v>8</v>
      </c>
      <c r="AO16" s="151"/>
      <c r="AP16" s="152"/>
      <c r="AQ16" s="149"/>
      <c r="AR16" s="250"/>
      <c r="AS16" s="250"/>
      <c r="AT16" s="251"/>
      <c r="AU16" s="252"/>
      <c r="AV16" s="23"/>
    </row>
    <row r="17" spans="1:50" ht="15.75" customHeight="1" x14ac:dyDescent="0.25">
      <c r="A17" s="188">
        <v>6</v>
      </c>
      <c r="B17" s="253" t="s">
        <v>66</v>
      </c>
      <c r="C17" s="190" t="s">
        <v>81</v>
      </c>
      <c r="D17" s="3">
        <v>4</v>
      </c>
      <c r="E17" s="4">
        <v>8</v>
      </c>
      <c r="F17" s="99">
        <v>8</v>
      </c>
      <c r="G17" s="144">
        <f>D18</f>
        <v>20</v>
      </c>
      <c r="H17" s="5">
        <v>6</v>
      </c>
      <c r="I17" s="4">
        <v>6</v>
      </c>
      <c r="J17" s="4">
        <v>4</v>
      </c>
      <c r="K17" s="144">
        <f>SUM(G17,H18)</f>
        <v>36</v>
      </c>
      <c r="L17" s="5">
        <v>8</v>
      </c>
      <c r="M17" s="4">
        <v>8</v>
      </c>
      <c r="N17" s="4">
        <v>6</v>
      </c>
      <c r="O17" s="144">
        <f>SUM(K17,L18)</f>
        <v>58</v>
      </c>
      <c r="P17" s="5">
        <v>8</v>
      </c>
      <c r="Q17" s="4">
        <v>6</v>
      </c>
      <c r="R17" s="4">
        <v>10</v>
      </c>
      <c r="S17" s="144">
        <f>SUM(O17,P18)</f>
        <v>82</v>
      </c>
      <c r="T17" s="5">
        <v>10</v>
      </c>
      <c r="U17" s="4">
        <v>10</v>
      </c>
      <c r="V17" s="4">
        <v>4</v>
      </c>
      <c r="W17" s="144">
        <f>SUM(S17,T18)</f>
        <v>106</v>
      </c>
      <c r="X17" s="3">
        <v>4</v>
      </c>
      <c r="Y17" s="4">
        <v>0</v>
      </c>
      <c r="Z17" s="99">
        <v>8</v>
      </c>
      <c r="AA17" s="144">
        <f>SUM(W17,X18)</f>
        <v>118</v>
      </c>
      <c r="AB17" s="5">
        <v>6</v>
      </c>
      <c r="AC17" s="4">
        <v>4</v>
      </c>
      <c r="AD17" s="4">
        <v>8</v>
      </c>
      <c r="AE17" s="144">
        <f>SUM(AA17,AB18)</f>
        <v>136</v>
      </c>
      <c r="AF17" s="5">
        <v>0</v>
      </c>
      <c r="AG17" s="4">
        <v>6</v>
      </c>
      <c r="AH17" s="4">
        <v>0</v>
      </c>
      <c r="AI17" s="144">
        <f>SUM(AE17,AF18)</f>
        <v>142</v>
      </c>
      <c r="AJ17" s="5">
        <v>0</v>
      </c>
      <c r="AK17" s="4">
        <v>0</v>
      </c>
      <c r="AL17" s="4">
        <v>4</v>
      </c>
      <c r="AM17" s="144">
        <f>SUM(AI17,AJ18)</f>
        <v>146</v>
      </c>
      <c r="AN17" s="5">
        <v>8</v>
      </c>
      <c r="AO17" s="4">
        <v>8</v>
      </c>
      <c r="AP17" s="4">
        <v>8</v>
      </c>
      <c r="AQ17" s="144">
        <f>SUM(AM17,AN18)</f>
        <v>170</v>
      </c>
      <c r="AR17" s="180">
        <f>COUNTIF(D17:F17,"=10")+COUNTIF(H17:J17,"=10")+COUNTIF(L17:N17,"=10")+COUNTIF(P17:R17,"=10")+COUNTIF(T17:V17,"=10")+COUNTIF(X17:Z17,"=10")+COUNTIF(AB17:AD17,"=10")+COUNTIF(AF17:AH17,"=10")+COUNTIF(AJ17:AL17,"=10")+COUNTIF(AN17:AP17,"=10")</f>
        <v>3</v>
      </c>
      <c r="AS17" s="180">
        <f>COUNTIF(D17:F17,"=8")+COUNTIF(H17:J17,"=8")+COUNTIF(L17:N17,"=8")+COUNTIF(P17:R17,"=8")+COUNTIF(T17:V17,"=8")+COUNTIF(X17:Z17,"=8")+COUNTIF(AB17:AD17,"=8")+COUNTIF(AF17:AH17,"=8")+COUNTIF(AJ17:AL17,"=8")+COUNTIF(AN17:AP17,"=8")</f>
        <v>10</v>
      </c>
      <c r="AT17" s="178">
        <f>AQ17</f>
        <v>170</v>
      </c>
      <c r="AU17" s="248">
        <v>6</v>
      </c>
      <c r="AV17" s="23"/>
      <c r="AW17" s="23"/>
      <c r="AX17" s="23"/>
    </row>
    <row r="18" spans="1:50" ht="15" customHeight="1" thickBot="1" x14ac:dyDescent="0.3">
      <c r="A18" s="188"/>
      <c r="B18" s="253"/>
      <c r="C18" s="190"/>
      <c r="D18" s="146">
        <f>SUM(D17:F17)</f>
        <v>20</v>
      </c>
      <c r="E18" s="146"/>
      <c r="F18" s="147"/>
      <c r="G18" s="144"/>
      <c r="H18" s="145">
        <f>SUM(H17:J17)</f>
        <v>16</v>
      </c>
      <c r="I18" s="146"/>
      <c r="J18" s="147"/>
      <c r="K18" s="144"/>
      <c r="L18" s="145">
        <f>SUM(L17:N17)</f>
        <v>22</v>
      </c>
      <c r="M18" s="146"/>
      <c r="N18" s="147"/>
      <c r="O18" s="144"/>
      <c r="P18" s="145">
        <f>SUM(P17:R17)</f>
        <v>24</v>
      </c>
      <c r="Q18" s="146"/>
      <c r="R18" s="147"/>
      <c r="S18" s="144"/>
      <c r="T18" s="145">
        <f>SUM(T17:V17)</f>
        <v>24</v>
      </c>
      <c r="U18" s="146"/>
      <c r="V18" s="147"/>
      <c r="W18" s="144"/>
      <c r="X18" s="145">
        <f>SUM(X17:Z17)</f>
        <v>12</v>
      </c>
      <c r="Y18" s="146"/>
      <c r="Z18" s="147"/>
      <c r="AA18" s="144"/>
      <c r="AB18" s="145">
        <f>SUM(AB17:AD17)</f>
        <v>18</v>
      </c>
      <c r="AC18" s="146"/>
      <c r="AD18" s="147"/>
      <c r="AE18" s="144"/>
      <c r="AF18" s="145">
        <f>SUM(AF17:AH17)</f>
        <v>6</v>
      </c>
      <c r="AG18" s="146"/>
      <c r="AH18" s="147"/>
      <c r="AI18" s="144"/>
      <c r="AJ18" s="145">
        <f>SUM(AJ17:AL17)</f>
        <v>4</v>
      </c>
      <c r="AK18" s="146"/>
      <c r="AL18" s="147"/>
      <c r="AM18" s="144"/>
      <c r="AN18" s="145">
        <f>SUM(AN17:AP17)</f>
        <v>24</v>
      </c>
      <c r="AO18" s="146"/>
      <c r="AP18" s="147"/>
      <c r="AQ18" s="144"/>
      <c r="AR18" s="181"/>
      <c r="AS18" s="181"/>
      <c r="AT18" s="182"/>
      <c r="AU18" s="249"/>
      <c r="AV18" s="23"/>
      <c r="AW18" s="23"/>
      <c r="AX18" s="23"/>
    </row>
    <row r="19" spans="1:50" ht="15" customHeight="1" x14ac:dyDescent="0.25">
      <c r="A19" s="207">
        <v>7</v>
      </c>
      <c r="B19" s="258" t="s">
        <v>80</v>
      </c>
      <c r="C19" s="209" t="s">
        <v>70</v>
      </c>
      <c r="D19" s="138">
        <v>10</v>
      </c>
      <c r="E19" s="136">
        <v>0</v>
      </c>
      <c r="F19" s="137">
        <v>8</v>
      </c>
      <c r="G19" s="236">
        <f>D20</f>
        <v>18</v>
      </c>
      <c r="H19" s="135">
        <v>8</v>
      </c>
      <c r="I19" s="136">
        <v>8</v>
      </c>
      <c r="J19" s="136">
        <v>10</v>
      </c>
      <c r="K19" s="236">
        <f>SUM(G19,H20)</f>
        <v>44</v>
      </c>
      <c r="L19" s="135">
        <v>10</v>
      </c>
      <c r="M19" s="136">
        <v>8</v>
      </c>
      <c r="N19" s="136">
        <v>8</v>
      </c>
      <c r="O19" s="236">
        <f>SUM(K19,L20)</f>
        <v>70</v>
      </c>
      <c r="P19" s="135">
        <v>8</v>
      </c>
      <c r="Q19" s="136">
        <v>0</v>
      </c>
      <c r="R19" s="137">
        <v>8</v>
      </c>
      <c r="S19" s="236">
        <f>SUM(O19,P20)</f>
        <v>86</v>
      </c>
      <c r="T19" s="135">
        <v>10</v>
      </c>
      <c r="U19" s="136">
        <v>0</v>
      </c>
      <c r="V19" s="136">
        <v>6</v>
      </c>
      <c r="W19" s="236">
        <f>SUM(S19,T20)</f>
        <v>102</v>
      </c>
      <c r="X19" s="138">
        <v>8</v>
      </c>
      <c r="Y19" s="136">
        <v>4</v>
      </c>
      <c r="Z19" s="137">
        <v>8</v>
      </c>
      <c r="AA19" s="236">
        <f>SUM(W19,X20)</f>
        <v>122</v>
      </c>
      <c r="AB19" s="135">
        <v>6</v>
      </c>
      <c r="AC19" s="136">
        <v>0</v>
      </c>
      <c r="AD19" s="136">
        <v>6</v>
      </c>
      <c r="AE19" s="236">
        <f>SUM(AA19,AB20)</f>
        <v>134</v>
      </c>
      <c r="AF19" s="135">
        <v>8</v>
      </c>
      <c r="AG19" s="136">
        <v>0</v>
      </c>
      <c r="AH19" s="136">
        <v>6</v>
      </c>
      <c r="AI19" s="236">
        <f>SUM(AE19,AF20)</f>
        <v>148</v>
      </c>
      <c r="AJ19" s="135">
        <v>6</v>
      </c>
      <c r="AK19" s="136">
        <v>10</v>
      </c>
      <c r="AL19" s="137">
        <v>6</v>
      </c>
      <c r="AM19" s="236">
        <f>SUM(AI19,AJ20)</f>
        <v>170</v>
      </c>
      <c r="AN19" s="135">
        <v>0</v>
      </c>
      <c r="AO19" s="136">
        <v>10</v>
      </c>
      <c r="AP19" s="136">
        <v>4</v>
      </c>
      <c r="AQ19" s="236">
        <f>SUM(AM19,AN20)</f>
        <v>184</v>
      </c>
      <c r="AR19" s="230">
        <f>COUNTIF(D19:F19,"=10")+COUNTIF(H19:J19,"=10")+COUNTIF(L19:N19,"=10")+COUNTIF(P19:R19,"=10")+COUNTIF(T19:V19,"=10")+COUNTIF(X19:Z19,"=10")+COUNTIF(AB19:AD19,"=10")+COUNTIF(AF19:AH19,"=10")+COUNTIF(AJ19:AL19,"=10")+COUNTIF(AN19:AP19,"=10")</f>
        <v>6</v>
      </c>
      <c r="AS19" s="230">
        <f>COUNTIF(D19:F19,"=8")+COUNTIF(H19:J19,"=8")+COUNTIF(L19:N19,"=8")+COUNTIF(P19:R19,"=8")+COUNTIF(T19:V19,"=8")+COUNTIF(X19:Z19,"=8")+COUNTIF(AB19:AD19,"=8")+COUNTIF(AF19:AH19,"=8")+COUNTIF(AJ19:AL19,"=8")+COUNTIF(AN19:AP19,"=8")</f>
        <v>10</v>
      </c>
      <c r="AT19" s="229">
        <f>AQ19</f>
        <v>184</v>
      </c>
      <c r="AU19" s="165">
        <v>3</v>
      </c>
      <c r="AV19" s="23"/>
      <c r="AW19" s="23"/>
      <c r="AX19" s="23"/>
    </row>
    <row r="20" spans="1:50" ht="15.75" customHeight="1" thickBot="1" x14ac:dyDescent="0.3">
      <c r="A20" s="257"/>
      <c r="B20" s="259"/>
      <c r="C20" s="260"/>
      <c r="D20" s="238">
        <f>SUM(D19:F19)</f>
        <v>18</v>
      </c>
      <c r="E20" s="238"/>
      <c r="F20" s="239"/>
      <c r="G20" s="237"/>
      <c r="H20" s="240">
        <f>SUM(H19:J19)</f>
        <v>26</v>
      </c>
      <c r="I20" s="238"/>
      <c r="J20" s="239"/>
      <c r="K20" s="237"/>
      <c r="L20" s="240">
        <f>SUM(L19:N19)</f>
        <v>26</v>
      </c>
      <c r="M20" s="238"/>
      <c r="N20" s="239"/>
      <c r="O20" s="237"/>
      <c r="P20" s="240">
        <f>SUM(P19:R19)</f>
        <v>16</v>
      </c>
      <c r="Q20" s="238"/>
      <c r="R20" s="239"/>
      <c r="S20" s="237"/>
      <c r="T20" s="240">
        <f>SUM(T19:V19)</f>
        <v>16</v>
      </c>
      <c r="U20" s="238"/>
      <c r="V20" s="239"/>
      <c r="W20" s="237"/>
      <c r="X20" s="240">
        <f>SUM(X19:Z19)</f>
        <v>20</v>
      </c>
      <c r="Y20" s="238"/>
      <c r="Z20" s="239"/>
      <c r="AA20" s="237"/>
      <c r="AB20" s="240">
        <f>SUM(AB19:AD19)</f>
        <v>12</v>
      </c>
      <c r="AC20" s="238"/>
      <c r="AD20" s="239"/>
      <c r="AE20" s="237"/>
      <c r="AF20" s="240">
        <f>SUM(AF19:AH19)</f>
        <v>14</v>
      </c>
      <c r="AG20" s="238"/>
      <c r="AH20" s="239"/>
      <c r="AI20" s="237"/>
      <c r="AJ20" s="240">
        <f>SUM(AJ19:AL19)</f>
        <v>22</v>
      </c>
      <c r="AK20" s="238"/>
      <c r="AL20" s="239"/>
      <c r="AM20" s="237"/>
      <c r="AN20" s="240">
        <f>SUM(AN19:AP19)</f>
        <v>14</v>
      </c>
      <c r="AO20" s="238"/>
      <c r="AP20" s="239"/>
      <c r="AQ20" s="237"/>
      <c r="AR20" s="241"/>
      <c r="AS20" s="241"/>
      <c r="AT20" s="242"/>
      <c r="AU20" s="243"/>
      <c r="AV20" s="23"/>
      <c r="AW20" s="23"/>
      <c r="AX20" s="23"/>
    </row>
  </sheetData>
  <sortState ref="A8:C25">
    <sortCondition ref="A8:A25"/>
  </sortState>
  <mergeCells count="218">
    <mergeCell ref="T16:V16"/>
    <mergeCell ref="G13:G14"/>
    <mergeCell ref="K13:K14"/>
    <mergeCell ref="O13:O14"/>
    <mergeCell ref="S13:S14"/>
    <mergeCell ref="D14:F14"/>
    <mergeCell ref="H14:J14"/>
    <mergeCell ref="L14:N14"/>
    <mergeCell ref="P14:R14"/>
    <mergeCell ref="G15:G16"/>
    <mergeCell ref="K15:K16"/>
    <mergeCell ref="O15:O16"/>
    <mergeCell ref="S15:S16"/>
    <mergeCell ref="D16:F16"/>
    <mergeCell ref="H16:J16"/>
    <mergeCell ref="L16:N16"/>
    <mergeCell ref="P16:R16"/>
    <mergeCell ref="T14:V14"/>
    <mergeCell ref="L10:N10"/>
    <mergeCell ref="P10:R10"/>
    <mergeCell ref="G11:G12"/>
    <mergeCell ref="K11:K12"/>
    <mergeCell ref="O11:O12"/>
    <mergeCell ref="S11:S12"/>
    <mergeCell ref="D8:F8"/>
    <mergeCell ref="H8:J8"/>
    <mergeCell ref="L8:N8"/>
    <mergeCell ref="D12:F12"/>
    <mergeCell ref="H12:J12"/>
    <mergeCell ref="L12:N12"/>
    <mergeCell ref="P12:R12"/>
    <mergeCell ref="K7:K8"/>
    <mergeCell ref="O7:O8"/>
    <mergeCell ref="S7:S8"/>
    <mergeCell ref="A19:A20"/>
    <mergeCell ref="B19:B20"/>
    <mergeCell ref="C19:C20"/>
    <mergeCell ref="T8:V8"/>
    <mergeCell ref="B2:X2"/>
    <mergeCell ref="B4:C4"/>
    <mergeCell ref="A5:A6"/>
    <mergeCell ref="B5:B6"/>
    <mergeCell ref="C5:C6"/>
    <mergeCell ref="D5:F5"/>
    <mergeCell ref="G5:G6"/>
    <mergeCell ref="H5:J5"/>
    <mergeCell ref="K5:K6"/>
    <mergeCell ref="L5:N5"/>
    <mergeCell ref="O5:O6"/>
    <mergeCell ref="P5:R5"/>
    <mergeCell ref="S5:S6"/>
    <mergeCell ref="T5:V5"/>
    <mergeCell ref="W5:W6"/>
    <mergeCell ref="X5:Z5"/>
    <mergeCell ref="G7:G8"/>
    <mergeCell ref="P8:R8"/>
    <mergeCell ref="D10:F10"/>
    <mergeCell ref="H10:J10"/>
    <mergeCell ref="A11:A12"/>
    <mergeCell ref="C9:C10"/>
    <mergeCell ref="A7:A8"/>
    <mergeCell ref="B7:B8"/>
    <mergeCell ref="C7:C8"/>
    <mergeCell ref="A9:A10"/>
    <mergeCell ref="B9:B10"/>
    <mergeCell ref="B11:B12"/>
    <mergeCell ref="C11:C12"/>
    <mergeCell ref="A13:A14"/>
    <mergeCell ref="B13:B14"/>
    <mergeCell ref="C13:C14"/>
    <mergeCell ref="A15:A16"/>
    <mergeCell ref="B15:B16"/>
    <mergeCell ref="C15:C16"/>
    <mergeCell ref="B17:B18"/>
    <mergeCell ref="C17:C18"/>
    <mergeCell ref="G17:G18"/>
    <mergeCell ref="A17:A18"/>
    <mergeCell ref="K17:K18"/>
    <mergeCell ref="O17:O18"/>
    <mergeCell ref="S17:S18"/>
    <mergeCell ref="D18:F18"/>
    <mergeCell ref="H18:J18"/>
    <mergeCell ref="L18:N18"/>
    <mergeCell ref="P18:R18"/>
    <mergeCell ref="T18:V18"/>
    <mergeCell ref="L20:N20"/>
    <mergeCell ref="T20:V20"/>
    <mergeCell ref="O19:O20"/>
    <mergeCell ref="S19:S20"/>
    <mergeCell ref="G19:G20"/>
    <mergeCell ref="AA5:AA6"/>
    <mergeCell ref="AA7:AA8"/>
    <mergeCell ref="AA9:AA10"/>
    <mergeCell ref="AA11:AA12"/>
    <mergeCell ref="AA13:AA14"/>
    <mergeCell ref="AA15:AA16"/>
    <mergeCell ref="AA17:AA18"/>
    <mergeCell ref="W19:W20"/>
    <mergeCell ref="W13:W14"/>
    <mergeCell ref="W17:W18"/>
    <mergeCell ref="W15:W16"/>
    <mergeCell ref="X8:Z8"/>
    <mergeCell ref="W7:W8"/>
    <mergeCell ref="X18:Z18"/>
    <mergeCell ref="AB8:AD8"/>
    <mergeCell ref="AF8:AH8"/>
    <mergeCell ref="AJ8:AL8"/>
    <mergeCell ref="AN8:AP8"/>
    <mergeCell ref="AS5:AS6"/>
    <mergeCell ref="AT5:AT6"/>
    <mergeCell ref="AU5:AU6"/>
    <mergeCell ref="AE7:AE8"/>
    <mergeCell ref="AI7:AI8"/>
    <mergeCell ref="AM7:AM8"/>
    <mergeCell ref="AQ7:AQ8"/>
    <mergeCell ref="AR7:AR8"/>
    <mergeCell ref="AS7:AS8"/>
    <mergeCell ref="AT7:AT8"/>
    <mergeCell ref="AU7:AU8"/>
    <mergeCell ref="AB5:AD5"/>
    <mergeCell ref="AE5:AE6"/>
    <mergeCell ref="AF5:AH5"/>
    <mergeCell ref="AI5:AI6"/>
    <mergeCell ref="AJ5:AL5"/>
    <mergeCell ref="AM5:AM6"/>
    <mergeCell ref="AN5:AP5"/>
    <mergeCell ref="AQ5:AQ6"/>
    <mergeCell ref="AR5:AR6"/>
    <mergeCell ref="AS9:AS10"/>
    <mergeCell ref="AT9:AT10"/>
    <mergeCell ref="AU9:AU10"/>
    <mergeCell ref="X10:Z10"/>
    <mergeCell ref="AB10:AD10"/>
    <mergeCell ref="AF10:AH10"/>
    <mergeCell ref="AJ10:AL10"/>
    <mergeCell ref="AN10:AP10"/>
    <mergeCell ref="AR9:AR10"/>
    <mergeCell ref="AQ9:AQ10"/>
    <mergeCell ref="AI13:AI14"/>
    <mergeCell ref="AM13:AM14"/>
    <mergeCell ref="AQ13:AQ14"/>
    <mergeCell ref="AR13:AR14"/>
    <mergeCell ref="AS13:AS14"/>
    <mergeCell ref="AT13:AT14"/>
    <mergeCell ref="AU13:AU14"/>
    <mergeCell ref="X14:Z14"/>
    <mergeCell ref="AB14:AD14"/>
    <mergeCell ref="AF14:AH14"/>
    <mergeCell ref="AJ14:AL14"/>
    <mergeCell ref="AN14:AP14"/>
    <mergeCell ref="AU15:AU16"/>
    <mergeCell ref="X16:Z16"/>
    <mergeCell ref="AB16:AD16"/>
    <mergeCell ref="AF16:AH16"/>
    <mergeCell ref="AJ16:AL16"/>
    <mergeCell ref="AN16:AP16"/>
    <mergeCell ref="AE15:AE16"/>
    <mergeCell ref="AI15:AI16"/>
    <mergeCell ref="AM15:AM16"/>
    <mergeCell ref="AQ15:AQ16"/>
    <mergeCell ref="AU17:AU18"/>
    <mergeCell ref="AB18:AD18"/>
    <mergeCell ref="AF18:AH18"/>
    <mergeCell ref="AJ18:AL18"/>
    <mergeCell ref="AN18:AP18"/>
    <mergeCell ref="AA19:AA20"/>
    <mergeCell ref="AE17:AE18"/>
    <mergeCell ref="AI17:AI18"/>
    <mergeCell ref="AM17:AM18"/>
    <mergeCell ref="AQ17:AQ18"/>
    <mergeCell ref="AS17:AS18"/>
    <mergeCell ref="AT17:AT18"/>
    <mergeCell ref="T10:V10"/>
    <mergeCell ref="G9:G10"/>
    <mergeCell ref="K9:K10"/>
    <mergeCell ref="O9:O10"/>
    <mergeCell ref="S9:S10"/>
    <mergeCell ref="W9:W10"/>
    <mergeCell ref="AE9:AE10"/>
    <mergeCell ref="AI9:AI10"/>
    <mergeCell ref="AM9:AM10"/>
    <mergeCell ref="T12:V12"/>
    <mergeCell ref="X12:Z12"/>
    <mergeCell ref="AB12:AD12"/>
    <mergeCell ref="AF12:AH12"/>
    <mergeCell ref="AJ12:AL12"/>
    <mergeCell ref="W11:W12"/>
    <mergeCell ref="AE11:AE12"/>
    <mergeCell ref="AI11:AI12"/>
    <mergeCell ref="AM11:AM12"/>
    <mergeCell ref="AR15:AR16"/>
    <mergeCell ref="AS15:AS16"/>
    <mergeCell ref="AT15:AT16"/>
    <mergeCell ref="AE13:AE14"/>
    <mergeCell ref="AQ11:AQ12"/>
    <mergeCell ref="AR11:AR12"/>
    <mergeCell ref="AS11:AS12"/>
    <mergeCell ref="AT11:AT12"/>
    <mergeCell ref="AU11:AU12"/>
    <mergeCell ref="AN12:AP12"/>
    <mergeCell ref="K19:K20"/>
    <mergeCell ref="D20:F20"/>
    <mergeCell ref="H20:J20"/>
    <mergeCell ref="P20:R20"/>
    <mergeCell ref="AE19:AE20"/>
    <mergeCell ref="AI19:AI20"/>
    <mergeCell ref="AM19:AM20"/>
    <mergeCell ref="AQ19:AQ20"/>
    <mergeCell ref="AR19:AR20"/>
    <mergeCell ref="AS19:AS20"/>
    <mergeCell ref="AT19:AT20"/>
    <mergeCell ref="AU19:AU20"/>
    <mergeCell ref="X20:Z20"/>
    <mergeCell ref="AB20:AD20"/>
    <mergeCell ref="AF20:AH20"/>
    <mergeCell ref="AJ20:AL20"/>
    <mergeCell ref="AN20:AP20"/>
    <mergeCell ref="AR17:AR18"/>
  </mergeCells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"/>
  <sheetViews>
    <sheetView topLeftCell="Q3" zoomScaleNormal="100" workbookViewId="0">
      <selection activeCell="AO24" sqref="AO24"/>
    </sheetView>
  </sheetViews>
  <sheetFormatPr defaultRowHeight="15" x14ac:dyDescent="0.25"/>
  <cols>
    <col min="1" max="1" width="4.7109375" customWidth="1"/>
    <col min="2" max="2" width="22.85546875" bestFit="1" customWidth="1"/>
    <col min="3" max="3" width="23.42578125" bestFit="1" customWidth="1"/>
    <col min="4" max="25" width="5.7109375" customWidth="1"/>
    <col min="26" max="26" width="5.5703125" customWidth="1"/>
    <col min="27" max="27" width="6.28515625" customWidth="1"/>
    <col min="28" max="47" width="5.5703125" customWidth="1"/>
    <col min="48" max="73" width="3.85546875" customWidth="1"/>
  </cols>
  <sheetData>
    <row r="1" spans="1:47" x14ac:dyDescent="0.25"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47" ht="18" customHeight="1" x14ac:dyDescent="0.25">
      <c r="A2" s="9"/>
      <c r="B2" s="210" t="s">
        <v>60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47" ht="18" customHeight="1" thickBot="1" x14ac:dyDescent="0.3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47" ht="18" customHeight="1" thickBot="1" x14ac:dyDescent="0.3">
      <c r="A4" s="9"/>
      <c r="B4" s="261" t="s">
        <v>31</v>
      </c>
      <c r="C4" s="26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47" ht="18" customHeight="1" x14ac:dyDescent="0.25">
      <c r="A5" s="191" t="s">
        <v>0</v>
      </c>
      <c r="B5" s="191" t="s">
        <v>16</v>
      </c>
      <c r="C5" s="191" t="s">
        <v>1</v>
      </c>
      <c r="D5" s="193" t="s">
        <v>2</v>
      </c>
      <c r="E5" s="194"/>
      <c r="F5" s="195"/>
      <c r="G5" s="196" t="s">
        <v>14</v>
      </c>
      <c r="H5" s="193" t="s">
        <v>3</v>
      </c>
      <c r="I5" s="194"/>
      <c r="J5" s="195"/>
      <c r="K5" s="196" t="s">
        <v>14</v>
      </c>
      <c r="L5" s="193" t="s">
        <v>4</v>
      </c>
      <c r="M5" s="194"/>
      <c r="N5" s="195"/>
      <c r="O5" s="196" t="s">
        <v>14</v>
      </c>
      <c r="P5" s="193" t="s">
        <v>5</v>
      </c>
      <c r="Q5" s="194"/>
      <c r="R5" s="195"/>
      <c r="S5" s="196" t="s">
        <v>14</v>
      </c>
      <c r="T5" s="193" t="s">
        <v>6</v>
      </c>
      <c r="U5" s="194"/>
      <c r="V5" s="195"/>
      <c r="W5" s="196" t="s">
        <v>14</v>
      </c>
      <c r="X5" s="272" t="s">
        <v>9</v>
      </c>
      <c r="Y5" s="273"/>
      <c r="Z5" s="274"/>
      <c r="AA5" s="196" t="s">
        <v>14</v>
      </c>
      <c r="AB5" s="272" t="s">
        <v>10</v>
      </c>
      <c r="AC5" s="273"/>
      <c r="AD5" s="274"/>
      <c r="AE5" s="196" t="s">
        <v>14</v>
      </c>
      <c r="AF5" s="193" t="s">
        <v>11</v>
      </c>
      <c r="AG5" s="194"/>
      <c r="AH5" s="195"/>
      <c r="AI5" s="196" t="s">
        <v>14</v>
      </c>
      <c r="AJ5" s="193" t="s">
        <v>12</v>
      </c>
      <c r="AK5" s="194"/>
      <c r="AL5" s="195"/>
      <c r="AM5" s="196" t="s">
        <v>14</v>
      </c>
      <c r="AN5" s="193" t="s">
        <v>13</v>
      </c>
      <c r="AO5" s="194"/>
      <c r="AP5" s="195"/>
      <c r="AQ5" s="196" t="s">
        <v>14</v>
      </c>
      <c r="AR5" s="162" t="s">
        <v>20</v>
      </c>
      <c r="AS5" s="162" t="s">
        <v>21</v>
      </c>
      <c r="AT5" s="178" t="s">
        <v>7</v>
      </c>
      <c r="AU5" s="162" t="s">
        <v>8</v>
      </c>
    </row>
    <row r="6" spans="1:47" ht="18" customHeight="1" thickBot="1" x14ac:dyDescent="0.3">
      <c r="A6" s="192"/>
      <c r="B6" s="192"/>
      <c r="C6" s="192"/>
      <c r="D6" s="116" t="s">
        <v>17</v>
      </c>
      <c r="E6" s="117" t="s">
        <v>18</v>
      </c>
      <c r="F6" s="118" t="s">
        <v>19</v>
      </c>
      <c r="G6" s="197"/>
      <c r="H6" s="116" t="s">
        <v>17</v>
      </c>
      <c r="I6" s="117" t="s">
        <v>18</v>
      </c>
      <c r="J6" s="118" t="s">
        <v>19</v>
      </c>
      <c r="K6" s="197"/>
      <c r="L6" s="116" t="s">
        <v>17</v>
      </c>
      <c r="M6" s="117" t="s">
        <v>18</v>
      </c>
      <c r="N6" s="118" t="s">
        <v>19</v>
      </c>
      <c r="O6" s="197"/>
      <c r="P6" s="116" t="s">
        <v>17</v>
      </c>
      <c r="Q6" s="117" t="s">
        <v>18</v>
      </c>
      <c r="R6" s="118" t="s">
        <v>19</v>
      </c>
      <c r="S6" s="197"/>
      <c r="T6" s="116" t="s">
        <v>17</v>
      </c>
      <c r="U6" s="117" t="s">
        <v>18</v>
      </c>
      <c r="V6" s="118" t="s">
        <v>19</v>
      </c>
      <c r="W6" s="197"/>
      <c r="X6" s="116" t="s">
        <v>17</v>
      </c>
      <c r="Y6" s="117" t="s">
        <v>18</v>
      </c>
      <c r="Z6" s="118" t="s">
        <v>19</v>
      </c>
      <c r="AA6" s="197"/>
      <c r="AB6" s="116" t="s">
        <v>17</v>
      </c>
      <c r="AC6" s="117" t="s">
        <v>18</v>
      </c>
      <c r="AD6" s="118" t="s">
        <v>19</v>
      </c>
      <c r="AE6" s="197"/>
      <c r="AF6" s="116" t="s">
        <v>17</v>
      </c>
      <c r="AG6" s="117" t="s">
        <v>18</v>
      </c>
      <c r="AH6" s="118" t="s">
        <v>19</v>
      </c>
      <c r="AI6" s="197"/>
      <c r="AJ6" s="116" t="s">
        <v>17</v>
      </c>
      <c r="AK6" s="117" t="s">
        <v>18</v>
      </c>
      <c r="AL6" s="118" t="s">
        <v>19</v>
      </c>
      <c r="AM6" s="197"/>
      <c r="AN6" s="116" t="s">
        <v>17</v>
      </c>
      <c r="AO6" s="117" t="s">
        <v>18</v>
      </c>
      <c r="AP6" s="118" t="s">
        <v>19</v>
      </c>
      <c r="AQ6" s="197"/>
      <c r="AR6" s="163"/>
      <c r="AS6" s="163"/>
      <c r="AT6" s="179"/>
      <c r="AU6" s="163"/>
    </row>
    <row r="7" spans="1:47" ht="18" customHeight="1" x14ac:dyDescent="0.25">
      <c r="A7" s="278">
        <v>1</v>
      </c>
      <c r="B7" s="280" t="s">
        <v>64</v>
      </c>
      <c r="C7" s="279" t="s">
        <v>81</v>
      </c>
      <c r="D7" s="61">
        <v>6</v>
      </c>
      <c r="E7" s="60">
        <v>6</v>
      </c>
      <c r="F7" s="140">
        <v>8</v>
      </c>
      <c r="G7" s="148">
        <f>D8</f>
        <v>20</v>
      </c>
      <c r="H7" s="61">
        <v>6</v>
      </c>
      <c r="I7" s="60">
        <v>8</v>
      </c>
      <c r="J7" s="60">
        <v>4</v>
      </c>
      <c r="K7" s="148">
        <f>SUM(G7,H8)</f>
        <v>38</v>
      </c>
      <c r="L7" s="61">
        <v>0</v>
      </c>
      <c r="M7" s="60">
        <v>0</v>
      </c>
      <c r="N7" s="60">
        <v>10</v>
      </c>
      <c r="O7" s="148">
        <f>SUM(K7,L8)</f>
        <v>48</v>
      </c>
      <c r="P7" s="61">
        <v>8</v>
      </c>
      <c r="Q7" s="60">
        <v>0</v>
      </c>
      <c r="R7" s="140">
        <v>6</v>
      </c>
      <c r="S7" s="148">
        <f>SUM(O7,P8)</f>
        <v>62</v>
      </c>
      <c r="T7" s="61">
        <v>4</v>
      </c>
      <c r="U7" s="60">
        <v>6</v>
      </c>
      <c r="V7" s="60">
        <v>6</v>
      </c>
      <c r="W7" s="148">
        <f>SUM(S7,T8)</f>
        <v>78</v>
      </c>
      <c r="X7" s="59">
        <v>8</v>
      </c>
      <c r="Y7" s="60">
        <v>0</v>
      </c>
      <c r="Z7" s="140">
        <v>6</v>
      </c>
      <c r="AA7" s="148">
        <f>SUM(W7,X8)</f>
        <v>92</v>
      </c>
      <c r="AB7" s="61">
        <v>4</v>
      </c>
      <c r="AC7" s="60">
        <v>8</v>
      </c>
      <c r="AD7" s="60">
        <v>8</v>
      </c>
      <c r="AE7" s="148">
        <f>SUM(AA7,AB8)</f>
        <v>112</v>
      </c>
      <c r="AF7" s="61">
        <v>6</v>
      </c>
      <c r="AG7" s="60">
        <v>0</v>
      </c>
      <c r="AH7" s="60">
        <v>6</v>
      </c>
      <c r="AI7" s="148">
        <f>SUM(AE7,AF8)</f>
        <v>124</v>
      </c>
      <c r="AJ7" s="61">
        <v>10</v>
      </c>
      <c r="AK7" s="60">
        <v>4</v>
      </c>
      <c r="AL7" s="140">
        <v>0</v>
      </c>
      <c r="AM7" s="148">
        <f>SUM(AI7,AJ8)</f>
        <v>138</v>
      </c>
      <c r="AN7" s="61">
        <v>6</v>
      </c>
      <c r="AO7" s="60">
        <v>6</v>
      </c>
      <c r="AP7" s="60">
        <v>6</v>
      </c>
      <c r="AQ7" s="148">
        <f>SUM(AM7,AN8)</f>
        <v>156</v>
      </c>
      <c r="AR7" s="234">
        <f>COUNTIF(D7:F7,"=10")+COUNTIF(H7:J7,"=10")+COUNTIF(L7:N7,"=10")+COUNTIF(P7:R7,"=10")+COUNTIF(T7:V7,"=10")+COUNTIF(X7:Z7,"=10")+COUNTIF(AB7:AD7,"=10")+COUNTIF(AF7:AH7,"=10")+COUNTIF(AJ7:AL7,"=10")+COUNTIF(AN7:AP7,"=10")</f>
        <v>2</v>
      </c>
      <c r="AS7" s="234">
        <f>COUNTIF(D7:F7,"=8")+COUNTIF(H7:J7,"=8")+COUNTIF(L7:N7,"=8")+COUNTIF(P7:R7,"=8")+COUNTIF(T7:V7,"=8")+COUNTIF(X7:Z7,"=8")+COUNTIF(AB7:AD7,"=8")+COUNTIF(AF7:AH7,"=8")+COUNTIF(AJ7:AL7,"=8")+COUNTIF(AN7:AP7,"=8")</f>
        <v>6</v>
      </c>
      <c r="AT7" s="232">
        <f>AQ7</f>
        <v>156</v>
      </c>
      <c r="AU7" s="270">
        <v>5</v>
      </c>
    </row>
    <row r="8" spans="1:47" ht="18" customHeight="1" thickBot="1" x14ac:dyDescent="0.3">
      <c r="A8" s="217"/>
      <c r="B8" s="254"/>
      <c r="C8" s="219"/>
      <c r="D8" s="150">
        <f>SUM(D7:F7)</f>
        <v>20</v>
      </c>
      <c r="E8" s="151"/>
      <c r="F8" s="152"/>
      <c r="G8" s="149"/>
      <c r="H8" s="150">
        <f>SUM(H7:J7)</f>
        <v>18</v>
      </c>
      <c r="I8" s="151"/>
      <c r="J8" s="152"/>
      <c r="K8" s="149"/>
      <c r="L8" s="150">
        <f>SUM(L7:N7)</f>
        <v>10</v>
      </c>
      <c r="M8" s="151"/>
      <c r="N8" s="152"/>
      <c r="O8" s="149"/>
      <c r="P8" s="150">
        <f>SUM(P7:R7)</f>
        <v>14</v>
      </c>
      <c r="Q8" s="151"/>
      <c r="R8" s="152"/>
      <c r="S8" s="149"/>
      <c r="T8" s="150">
        <f>SUM(T7:V7)</f>
        <v>16</v>
      </c>
      <c r="U8" s="151"/>
      <c r="V8" s="152"/>
      <c r="W8" s="149"/>
      <c r="X8" s="150">
        <f>SUM(X7:Z7)</f>
        <v>14</v>
      </c>
      <c r="Y8" s="151"/>
      <c r="Z8" s="152"/>
      <c r="AA8" s="149"/>
      <c r="AB8" s="150">
        <f>SUM(AB7:AD7)</f>
        <v>20</v>
      </c>
      <c r="AC8" s="151"/>
      <c r="AD8" s="152"/>
      <c r="AE8" s="149"/>
      <c r="AF8" s="150">
        <f>SUM(AF7:AH7)</f>
        <v>12</v>
      </c>
      <c r="AG8" s="151"/>
      <c r="AH8" s="152"/>
      <c r="AI8" s="149"/>
      <c r="AJ8" s="150">
        <f>SUM(AJ7:AL7)</f>
        <v>14</v>
      </c>
      <c r="AK8" s="151"/>
      <c r="AL8" s="152"/>
      <c r="AM8" s="149"/>
      <c r="AN8" s="150">
        <f>SUM(AN7:AP7)</f>
        <v>18</v>
      </c>
      <c r="AO8" s="151"/>
      <c r="AP8" s="152"/>
      <c r="AQ8" s="149"/>
      <c r="AR8" s="235"/>
      <c r="AS8" s="235"/>
      <c r="AT8" s="233"/>
      <c r="AU8" s="271"/>
    </row>
    <row r="9" spans="1:47" ht="18" customHeight="1" x14ac:dyDescent="0.25">
      <c r="A9" s="188">
        <v>2</v>
      </c>
      <c r="B9" s="253" t="s">
        <v>63</v>
      </c>
      <c r="C9" s="190" t="s">
        <v>81</v>
      </c>
      <c r="D9" s="3">
        <v>6</v>
      </c>
      <c r="E9" s="4">
        <v>0</v>
      </c>
      <c r="F9" s="99">
        <v>6</v>
      </c>
      <c r="G9" s="144">
        <f>D10</f>
        <v>12</v>
      </c>
      <c r="H9" s="5">
        <v>6</v>
      </c>
      <c r="I9" s="4">
        <v>6</v>
      </c>
      <c r="J9" s="4">
        <v>0</v>
      </c>
      <c r="K9" s="144">
        <f>SUM(G9,H10)</f>
        <v>24</v>
      </c>
      <c r="L9" s="5">
        <v>8</v>
      </c>
      <c r="M9" s="4">
        <v>0</v>
      </c>
      <c r="N9" s="4">
        <v>0</v>
      </c>
      <c r="O9" s="144">
        <f>SUM(K9,L10)</f>
        <v>32</v>
      </c>
      <c r="P9" s="5">
        <v>10</v>
      </c>
      <c r="Q9" s="4">
        <v>6</v>
      </c>
      <c r="R9" s="4">
        <v>10</v>
      </c>
      <c r="S9" s="144">
        <f>SUM(O9,P10)</f>
        <v>58</v>
      </c>
      <c r="T9" s="5">
        <v>4</v>
      </c>
      <c r="U9" s="4">
        <v>0</v>
      </c>
      <c r="V9" s="4">
        <v>0</v>
      </c>
      <c r="W9" s="144">
        <f>SUM(S9,T10)</f>
        <v>62</v>
      </c>
      <c r="X9" s="3">
        <v>0</v>
      </c>
      <c r="Y9" s="4">
        <v>0</v>
      </c>
      <c r="Z9" s="99">
        <v>8</v>
      </c>
      <c r="AA9" s="144">
        <f>SUM(W9,X10)</f>
        <v>70</v>
      </c>
      <c r="AB9" s="5">
        <v>8</v>
      </c>
      <c r="AC9" s="4">
        <v>6</v>
      </c>
      <c r="AD9" s="4">
        <v>8</v>
      </c>
      <c r="AE9" s="144">
        <f>SUM(AA9,AB10)</f>
        <v>92</v>
      </c>
      <c r="AF9" s="5">
        <v>6</v>
      </c>
      <c r="AG9" s="4">
        <v>0</v>
      </c>
      <c r="AH9" s="4">
        <v>0</v>
      </c>
      <c r="AI9" s="144">
        <f>SUM(AE9,AF10)</f>
        <v>98</v>
      </c>
      <c r="AJ9" s="5">
        <v>6</v>
      </c>
      <c r="AK9" s="4">
        <v>8</v>
      </c>
      <c r="AL9" s="4">
        <v>8</v>
      </c>
      <c r="AM9" s="144">
        <f>SUM(AI9,AJ10)</f>
        <v>120</v>
      </c>
      <c r="AN9" s="5">
        <v>6</v>
      </c>
      <c r="AO9" s="4">
        <v>4</v>
      </c>
      <c r="AP9" s="4">
        <v>6</v>
      </c>
      <c r="AQ9" s="144">
        <f>SUM(AM9,AN10)</f>
        <v>136</v>
      </c>
      <c r="AR9" s="231">
        <f>COUNTIF(D9:F9,"=10")+COUNTIF(H9:J9,"=10")+COUNTIF(L9:N9,"=10")+COUNTIF(P9:R9,"=10")+COUNTIF(T9:V9,"=10")+COUNTIF(X9:Z9,"=10")+COUNTIF(AB9:AD9,"=10")+COUNTIF(AF9:AH9,"=10")+COUNTIF(AJ9:AL9,"=10")+COUNTIF(AN9:AP9,"=10")</f>
        <v>2</v>
      </c>
      <c r="AS9" s="231">
        <f>COUNTIF(D9:F9,"=8")+COUNTIF(H9:J9,"=8")+COUNTIF(L9:N9,"=8")+COUNTIF(P9:R9,"=8")+COUNTIF(T9:V9,"=8")+COUNTIF(X9:Z9,"=8")+COUNTIF(AB9:AD9,"=8")+COUNTIF(AF9:AH9,"=8")+COUNTIF(AJ9:AL9,"=8")+COUNTIF(AN9:AP9,"=8")</f>
        <v>6</v>
      </c>
      <c r="AT9" s="179">
        <f>AQ9</f>
        <v>136</v>
      </c>
      <c r="AU9" s="269">
        <v>6</v>
      </c>
    </row>
    <row r="10" spans="1:47" ht="18" customHeight="1" thickBot="1" x14ac:dyDescent="0.3">
      <c r="A10" s="188"/>
      <c r="B10" s="253"/>
      <c r="C10" s="190"/>
      <c r="D10" s="146">
        <f>SUM(D9:F9)</f>
        <v>12</v>
      </c>
      <c r="E10" s="146"/>
      <c r="F10" s="147"/>
      <c r="G10" s="144"/>
      <c r="H10" s="145">
        <f>SUM(H9:J9)</f>
        <v>12</v>
      </c>
      <c r="I10" s="146"/>
      <c r="J10" s="147"/>
      <c r="K10" s="144"/>
      <c r="L10" s="145">
        <f>SUM(L9:N9)</f>
        <v>8</v>
      </c>
      <c r="M10" s="146"/>
      <c r="N10" s="147"/>
      <c r="O10" s="144"/>
      <c r="P10" s="145">
        <f>SUM(P9:R9)</f>
        <v>26</v>
      </c>
      <c r="Q10" s="146"/>
      <c r="R10" s="147"/>
      <c r="S10" s="144"/>
      <c r="T10" s="145">
        <f>SUM(T9:V9)</f>
        <v>4</v>
      </c>
      <c r="U10" s="146"/>
      <c r="V10" s="147"/>
      <c r="W10" s="144"/>
      <c r="X10" s="145">
        <f>SUM(X9:Z9)</f>
        <v>8</v>
      </c>
      <c r="Y10" s="146"/>
      <c r="Z10" s="147"/>
      <c r="AA10" s="144"/>
      <c r="AB10" s="145">
        <f>SUM(AB9:AD9)</f>
        <v>22</v>
      </c>
      <c r="AC10" s="146"/>
      <c r="AD10" s="147"/>
      <c r="AE10" s="144"/>
      <c r="AF10" s="145">
        <f>SUM(AF9:AH9)</f>
        <v>6</v>
      </c>
      <c r="AG10" s="146"/>
      <c r="AH10" s="147"/>
      <c r="AI10" s="144"/>
      <c r="AJ10" s="145">
        <f>SUM(AJ9:AL9)</f>
        <v>22</v>
      </c>
      <c r="AK10" s="146"/>
      <c r="AL10" s="147"/>
      <c r="AM10" s="144"/>
      <c r="AN10" s="145">
        <f>SUM(AN9:AP9)</f>
        <v>16</v>
      </c>
      <c r="AO10" s="146"/>
      <c r="AP10" s="147"/>
      <c r="AQ10" s="144"/>
      <c r="AR10" s="231"/>
      <c r="AS10" s="231"/>
      <c r="AT10" s="179"/>
      <c r="AU10" s="269"/>
    </row>
    <row r="11" spans="1:47" ht="18" customHeight="1" x14ac:dyDescent="0.25">
      <c r="A11" s="172">
        <v>3</v>
      </c>
      <c r="B11" s="255" t="s">
        <v>62</v>
      </c>
      <c r="C11" s="176" t="s">
        <v>68</v>
      </c>
      <c r="D11" s="127">
        <v>10</v>
      </c>
      <c r="E11" s="128">
        <v>6</v>
      </c>
      <c r="F11" s="129">
        <v>6</v>
      </c>
      <c r="G11" s="186">
        <f>D12</f>
        <v>22</v>
      </c>
      <c r="H11" s="127">
        <v>8</v>
      </c>
      <c r="I11" s="128">
        <v>8</v>
      </c>
      <c r="J11" s="128">
        <v>6</v>
      </c>
      <c r="K11" s="186">
        <f>SUM(G11,H12)</f>
        <v>44</v>
      </c>
      <c r="L11" s="127">
        <v>8</v>
      </c>
      <c r="M11" s="128">
        <v>6</v>
      </c>
      <c r="N11" s="128">
        <v>8</v>
      </c>
      <c r="O11" s="186">
        <f>SUM(K11,L12)</f>
        <v>66</v>
      </c>
      <c r="P11" s="127">
        <v>6</v>
      </c>
      <c r="Q11" s="128">
        <v>6</v>
      </c>
      <c r="R11" s="129">
        <v>6</v>
      </c>
      <c r="S11" s="186">
        <f>SUM(O11,P12)</f>
        <v>84</v>
      </c>
      <c r="T11" s="127">
        <v>6</v>
      </c>
      <c r="U11" s="128">
        <v>10</v>
      </c>
      <c r="V11" s="128">
        <v>8</v>
      </c>
      <c r="W11" s="186">
        <f>SUM(S11,T12)</f>
        <v>108</v>
      </c>
      <c r="X11" s="130">
        <v>10</v>
      </c>
      <c r="Y11" s="128">
        <v>8</v>
      </c>
      <c r="Z11" s="129">
        <v>4</v>
      </c>
      <c r="AA11" s="186">
        <f>SUM(W11,X12)</f>
        <v>130</v>
      </c>
      <c r="AB11" s="127">
        <v>8</v>
      </c>
      <c r="AC11" s="128">
        <v>10</v>
      </c>
      <c r="AD11" s="128">
        <v>8</v>
      </c>
      <c r="AE11" s="186">
        <f>SUM(AA11,AB12)</f>
        <v>156</v>
      </c>
      <c r="AF11" s="127">
        <v>8</v>
      </c>
      <c r="AG11" s="128">
        <v>8</v>
      </c>
      <c r="AH11" s="128">
        <v>8</v>
      </c>
      <c r="AI11" s="186">
        <f>SUM(AE11,AF12)</f>
        <v>180</v>
      </c>
      <c r="AJ11" s="127">
        <v>10</v>
      </c>
      <c r="AK11" s="128">
        <v>6</v>
      </c>
      <c r="AL11" s="129">
        <v>10</v>
      </c>
      <c r="AM11" s="186">
        <f>SUM(AI11,AJ12)</f>
        <v>206</v>
      </c>
      <c r="AN11" s="127">
        <v>6</v>
      </c>
      <c r="AO11" s="128">
        <v>8</v>
      </c>
      <c r="AP11" s="128">
        <v>10</v>
      </c>
      <c r="AQ11" s="186">
        <f>SUM(AM11,AN12)</f>
        <v>230</v>
      </c>
      <c r="AR11" s="223">
        <f>COUNTIF(D11:F11,"=10")+COUNTIF(H11:J11,"=10")+COUNTIF(L11:N11,"=10")+COUNTIF(P11:R11,"=10")+COUNTIF(T11:V11,"=10")+COUNTIF(X11:Z11,"=10")+COUNTIF(AB11:AD11,"=10")+COUNTIF(AF11:AH11,"=10")+COUNTIF(AJ11:AL11,"=10")+COUNTIF(AN11:AP11,"=10")</f>
        <v>7</v>
      </c>
      <c r="AS11" s="223">
        <f>COUNTIF(D11:F11,"=8")+COUNTIF(H11:J11,"=8")+COUNTIF(L11:N11,"=8")+COUNTIF(P11:R11,"=8")+COUNTIF(T11:V11,"=8")+COUNTIF(X11:Z11,"=8")+COUNTIF(AB11:AD11,"=8")+COUNTIF(AF11:AH11,"=8")+COUNTIF(AJ11:AL11,"=8")+COUNTIF(AN11:AP11,"=8")</f>
        <v>12</v>
      </c>
      <c r="AT11" s="221">
        <f>AQ11</f>
        <v>230</v>
      </c>
      <c r="AU11" s="170">
        <v>2</v>
      </c>
    </row>
    <row r="12" spans="1:47" ht="18" customHeight="1" thickBot="1" x14ac:dyDescent="0.3">
      <c r="A12" s="172"/>
      <c r="B12" s="255"/>
      <c r="C12" s="176"/>
      <c r="D12" s="183">
        <f>SUM(D11:F11)</f>
        <v>22</v>
      </c>
      <c r="E12" s="184"/>
      <c r="F12" s="185"/>
      <c r="G12" s="187"/>
      <c r="H12" s="183">
        <f>SUM(H11:J11)</f>
        <v>22</v>
      </c>
      <c r="I12" s="184"/>
      <c r="J12" s="185"/>
      <c r="K12" s="187"/>
      <c r="L12" s="183">
        <f>SUM(L11:N11)</f>
        <v>22</v>
      </c>
      <c r="M12" s="184"/>
      <c r="N12" s="185"/>
      <c r="O12" s="187"/>
      <c r="P12" s="183">
        <f>SUM(P11:R11)</f>
        <v>18</v>
      </c>
      <c r="Q12" s="184"/>
      <c r="R12" s="185"/>
      <c r="S12" s="187"/>
      <c r="T12" s="183">
        <f>SUM(T11:V11)</f>
        <v>24</v>
      </c>
      <c r="U12" s="184"/>
      <c r="V12" s="185"/>
      <c r="W12" s="187"/>
      <c r="X12" s="183">
        <f>SUM(X11:Z11)</f>
        <v>22</v>
      </c>
      <c r="Y12" s="184"/>
      <c r="Z12" s="185"/>
      <c r="AA12" s="187"/>
      <c r="AB12" s="183">
        <f>SUM(AB11:AD11)</f>
        <v>26</v>
      </c>
      <c r="AC12" s="184"/>
      <c r="AD12" s="185"/>
      <c r="AE12" s="187"/>
      <c r="AF12" s="183">
        <f>SUM(AF11:AH11)</f>
        <v>24</v>
      </c>
      <c r="AG12" s="184"/>
      <c r="AH12" s="185"/>
      <c r="AI12" s="187"/>
      <c r="AJ12" s="183">
        <f>SUM(AJ11:AL11)</f>
        <v>26</v>
      </c>
      <c r="AK12" s="184"/>
      <c r="AL12" s="185"/>
      <c r="AM12" s="187"/>
      <c r="AN12" s="183">
        <f>SUM(AN11:AP11)</f>
        <v>24</v>
      </c>
      <c r="AO12" s="184"/>
      <c r="AP12" s="185"/>
      <c r="AQ12" s="187"/>
      <c r="AR12" s="224"/>
      <c r="AS12" s="224"/>
      <c r="AT12" s="222"/>
      <c r="AU12" s="171"/>
    </row>
    <row r="13" spans="1:47" ht="18" customHeight="1" x14ac:dyDescent="0.25">
      <c r="A13" s="188">
        <v>4</v>
      </c>
      <c r="B13" s="253" t="s">
        <v>65</v>
      </c>
      <c r="C13" s="190" t="s">
        <v>81</v>
      </c>
      <c r="D13" s="3">
        <v>10</v>
      </c>
      <c r="E13" s="4">
        <v>10</v>
      </c>
      <c r="F13" s="99">
        <v>8</v>
      </c>
      <c r="G13" s="144">
        <f>D14</f>
        <v>28</v>
      </c>
      <c r="H13" s="5">
        <v>8</v>
      </c>
      <c r="I13" s="4">
        <v>0</v>
      </c>
      <c r="J13" s="4">
        <v>6</v>
      </c>
      <c r="K13" s="144">
        <f>SUM(G13,H14)</f>
        <v>42</v>
      </c>
      <c r="L13" s="5">
        <v>6</v>
      </c>
      <c r="M13" s="4">
        <v>0</v>
      </c>
      <c r="N13" s="4">
        <v>8</v>
      </c>
      <c r="O13" s="144">
        <f>SUM(K13,L14)</f>
        <v>56</v>
      </c>
      <c r="P13" s="5">
        <v>0</v>
      </c>
      <c r="Q13" s="4">
        <v>0</v>
      </c>
      <c r="R13" s="4">
        <v>6</v>
      </c>
      <c r="S13" s="144">
        <f>SUM(O13,P14)</f>
        <v>62</v>
      </c>
      <c r="T13" s="5">
        <v>6</v>
      </c>
      <c r="U13" s="4">
        <v>10</v>
      </c>
      <c r="V13" s="4">
        <v>4</v>
      </c>
      <c r="W13" s="144">
        <f>SUM(S13,T14)</f>
        <v>82</v>
      </c>
      <c r="X13" s="3">
        <v>6</v>
      </c>
      <c r="Y13" s="4">
        <v>0</v>
      </c>
      <c r="Z13" s="99">
        <v>6</v>
      </c>
      <c r="AA13" s="144">
        <f>SUM(W13,X14)</f>
        <v>94</v>
      </c>
      <c r="AB13" s="5">
        <v>0</v>
      </c>
      <c r="AC13" s="4">
        <v>0</v>
      </c>
      <c r="AD13" s="4">
        <v>0</v>
      </c>
      <c r="AE13" s="144">
        <f>SUM(AA13,AB14)</f>
        <v>94</v>
      </c>
      <c r="AF13" s="5">
        <v>0</v>
      </c>
      <c r="AG13" s="4">
        <v>0</v>
      </c>
      <c r="AH13" s="4">
        <v>8</v>
      </c>
      <c r="AI13" s="144">
        <f>SUM(AE13,AF14)</f>
        <v>102</v>
      </c>
      <c r="AJ13" s="5">
        <v>4</v>
      </c>
      <c r="AK13" s="4">
        <v>0</v>
      </c>
      <c r="AL13" s="4">
        <v>0</v>
      </c>
      <c r="AM13" s="144">
        <f>SUM(AI13,AJ14)</f>
        <v>106</v>
      </c>
      <c r="AN13" s="5">
        <v>6</v>
      </c>
      <c r="AO13" s="4">
        <v>0</v>
      </c>
      <c r="AP13" s="4">
        <v>10</v>
      </c>
      <c r="AQ13" s="144">
        <f>SUM(AM13,AN14)</f>
        <v>122</v>
      </c>
      <c r="AR13" s="231">
        <f>COUNTIF(D13:F13,"=10")+COUNTIF(H13:J13,"=10")+COUNTIF(L13:N13,"=10")+COUNTIF(P13:R13,"=10")+COUNTIF(T13:V13,"=10")+COUNTIF(X13:Z13,"=10")+COUNTIF(AB13:AD13,"=10")+COUNTIF(AF13:AH13,"=10")+COUNTIF(AJ13:AL13,"=10")+COUNTIF(AN13:AP13,"=10")</f>
        <v>4</v>
      </c>
      <c r="AS13" s="231">
        <f>COUNTIF(D13:F13,"=8")+COUNTIF(H13:J13,"=8")+COUNTIF(L13:N13,"=8")+COUNTIF(P13:R13,"=8")+COUNTIF(T13:V13,"=8")+COUNTIF(X13:Z13,"=8")+COUNTIF(AB13:AD13,"=8")+COUNTIF(AF13:AH13,"=8")+COUNTIF(AJ13:AL13,"=8")+COUNTIF(AN13:AP13,"=8")</f>
        <v>4</v>
      </c>
      <c r="AT13" s="179">
        <f>AQ13</f>
        <v>122</v>
      </c>
      <c r="AU13" s="269">
        <v>7</v>
      </c>
    </row>
    <row r="14" spans="1:47" ht="18" customHeight="1" thickBot="1" x14ac:dyDescent="0.3">
      <c r="A14" s="188"/>
      <c r="B14" s="253"/>
      <c r="C14" s="190"/>
      <c r="D14" s="205">
        <f>SUM(D13:F13)</f>
        <v>28</v>
      </c>
      <c r="E14" s="205"/>
      <c r="F14" s="206"/>
      <c r="G14" s="203"/>
      <c r="H14" s="204">
        <f>SUM(H13:J13)</f>
        <v>14</v>
      </c>
      <c r="I14" s="205"/>
      <c r="J14" s="206"/>
      <c r="K14" s="203"/>
      <c r="L14" s="204">
        <f>SUM(L13:N13)</f>
        <v>14</v>
      </c>
      <c r="M14" s="205"/>
      <c r="N14" s="206"/>
      <c r="O14" s="203"/>
      <c r="P14" s="204">
        <f>SUM(P13:R13)</f>
        <v>6</v>
      </c>
      <c r="Q14" s="205"/>
      <c r="R14" s="206"/>
      <c r="S14" s="203"/>
      <c r="T14" s="204">
        <f>SUM(T13:V13)</f>
        <v>20</v>
      </c>
      <c r="U14" s="205"/>
      <c r="V14" s="206"/>
      <c r="W14" s="203"/>
      <c r="X14" s="204">
        <f>SUM(X13:Z13)</f>
        <v>12</v>
      </c>
      <c r="Y14" s="205"/>
      <c r="Z14" s="206"/>
      <c r="AA14" s="203"/>
      <c r="AB14" s="204">
        <f>SUM(AB13:AD13)</f>
        <v>0</v>
      </c>
      <c r="AC14" s="205"/>
      <c r="AD14" s="206"/>
      <c r="AE14" s="203"/>
      <c r="AF14" s="204">
        <f>SUM(AF13:AH13)</f>
        <v>8</v>
      </c>
      <c r="AG14" s="205"/>
      <c r="AH14" s="206"/>
      <c r="AI14" s="203"/>
      <c r="AJ14" s="204">
        <f>SUM(AJ13:AL13)</f>
        <v>4</v>
      </c>
      <c r="AK14" s="205"/>
      <c r="AL14" s="206"/>
      <c r="AM14" s="203"/>
      <c r="AN14" s="204">
        <f>SUM(AN13:AP13)</f>
        <v>16</v>
      </c>
      <c r="AO14" s="205"/>
      <c r="AP14" s="206"/>
      <c r="AQ14" s="203"/>
      <c r="AR14" s="181"/>
      <c r="AS14" s="181"/>
      <c r="AT14" s="182"/>
      <c r="AU14" s="249"/>
    </row>
    <row r="15" spans="1:47" ht="18" customHeight="1" x14ac:dyDescent="0.25">
      <c r="A15" s="217">
        <v>5</v>
      </c>
      <c r="B15" s="254" t="s">
        <v>67</v>
      </c>
      <c r="C15" s="219" t="s">
        <v>81</v>
      </c>
      <c r="D15" s="101">
        <v>8</v>
      </c>
      <c r="E15" s="102">
        <v>6</v>
      </c>
      <c r="F15" s="98">
        <v>8</v>
      </c>
      <c r="G15" s="265">
        <f>D16</f>
        <v>22</v>
      </c>
      <c r="H15" s="103">
        <v>6</v>
      </c>
      <c r="I15" s="102">
        <v>6</v>
      </c>
      <c r="J15" s="102">
        <v>4</v>
      </c>
      <c r="K15" s="265">
        <f>SUM(G15,H16)</f>
        <v>38</v>
      </c>
      <c r="L15" s="103">
        <v>6</v>
      </c>
      <c r="M15" s="102">
        <v>10</v>
      </c>
      <c r="N15" s="102">
        <v>0</v>
      </c>
      <c r="O15" s="265">
        <f>SUM(K15,L16)</f>
        <v>54</v>
      </c>
      <c r="P15" s="103">
        <v>6</v>
      </c>
      <c r="Q15" s="102">
        <v>10</v>
      </c>
      <c r="R15" s="98">
        <v>0</v>
      </c>
      <c r="S15" s="265">
        <f>SUM(O15,P16)</f>
        <v>70</v>
      </c>
      <c r="T15" s="103">
        <v>0</v>
      </c>
      <c r="U15" s="102">
        <v>6</v>
      </c>
      <c r="V15" s="102">
        <v>4</v>
      </c>
      <c r="W15" s="265">
        <f>SUM(S15,T16)</f>
        <v>80</v>
      </c>
      <c r="X15" s="101">
        <v>0</v>
      </c>
      <c r="Y15" s="102">
        <v>4</v>
      </c>
      <c r="Z15" s="98">
        <v>0</v>
      </c>
      <c r="AA15" s="265">
        <f>SUM(W15,X16)</f>
        <v>84</v>
      </c>
      <c r="AB15" s="103">
        <v>6</v>
      </c>
      <c r="AC15" s="102">
        <v>8</v>
      </c>
      <c r="AD15" s="102">
        <v>6</v>
      </c>
      <c r="AE15" s="265">
        <f>SUM(AA15,AB16)</f>
        <v>104</v>
      </c>
      <c r="AF15" s="103">
        <v>8</v>
      </c>
      <c r="AG15" s="102">
        <v>6</v>
      </c>
      <c r="AH15" s="102">
        <v>8</v>
      </c>
      <c r="AI15" s="265">
        <f>SUM(AE15,AF16)</f>
        <v>126</v>
      </c>
      <c r="AJ15" s="103">
        <v>8</v>
      </c>
      <c r="AK15" s="102">
        <v>10</v>
      </c>
      <c r="AL15" s="98">
        <v>6</v>
      </c>
      <c r="AM15" s="265">
        <f>SUM(AI15,AJ16)</f>
        <v>150</v>
      </c>
      <c r="AN15" s="103">
        <v>6</v>
      </c>
      <c r="AO15" s="102">
        <v>10</v>
      </c>
      <c r="AP15" s="102">
        <v>0</v>
      </c>
      <c r="AQ15" s="265">
        <f>SUM(AM15,AN16)</f>
        <v>166</v>
      </c>
      <c r="AR15" s="250">
        <f>COUNTIF(D15:F15,"=10")+COUNTIF(H15:J15,"=10")+COUNTIF(L15:N15,"=10")+COUNTIF(P15:R15,"=10")+COUNTIF(T15:V15,"=10")+COUNTIF(X15:Z15,"=10")+COUNTIF(AB15:AD15,"=10")+COUNTIF(AF15:AH15,"=10")+COUNTIF(AJ15:AL15,"=10")+COUNTIF(AN15:AP15,"=10")</f>
        <v>4</v>
      </c>
      <c r="AS15" s="250">
        <f>COUNTIF(D15:F15,"=8")+COUNTIF(H15:J15,"=8")+COUNTIF(L15:N15,"=8")+COUNTIF(P15:R15,"=8")+COUNTIF(T15:V15,"=8")+COUNTIF(X15:Z15,"=8")+COUNTIF(AB15:AD15,"=8")+COUNTIF(AF15:AH15,"=8")+COUNTIF(AJ15:AL15,"=8")+COUNTIF(AN15:AP15,"=8")</f>
        <v>6</v>
      </c>
      <c r="AT15" s="251">
        <f>AQ15</f>
        <v>166</v>
      </c>
      <c r="AU15" s="252">
        <v>4</v>
      </c>
    </row>
    <row r="16" spans="1:47" ht="18" customHeight="1" thickBot="1" x14ac:dyDescent="0.3">
      <c r="A16" s="217"/>
      <c r="B16" s="254"/>
      <c r="C16" s="219"/>
      <c r="D16" s="267">
        <f>SUM(D15:F15)</f>
        <v>22</v>
      </c>
      <c r="E16" s="267"/>
      <c r="F16" s="268"/>
      <c r="G16" s="265"/>
      <c r="H16" s="266">
        <f>SUM(H15:J15)</f>
        <v>16</v>
      </c>
      <c r="I16" s="267"/>
      <c r="J16" s="268"/>
      <c r="K16" s="265"/>
      <c r="L16" s="266">
        <f>SUM(L15:N15)</f>
        <v>16</v>
      </c>
      <c r="M16" s="267"/>
      <c r="N16" s="268"/>
      <c r="O16" s="265"/>
      <c r="P16" s="266">
        <f>SUM(P15:R15)</f>
        <v>16</v>
      </c>
      <c r="Q16" s="267"/>
      <c r="R16" s="268"/>
      <c r="S16" s="265"/>
      <c r="T16" s="266">
        <f>SUM(T15:V15)</f>
        <v>10</v>
      </c>
      <c r="U16" s="267"/>
      <c r="V16" s="268"/>
      <c r="W16" s="265"/>
      <c r="X16" s="266">
        <f>SUM(X15:Z15)</f>
        <v>4</v>
      </c>
      <c r="Y16" s="267"/>
      <c r="Z16" s="268"/>
      <c r="AA16" s="265"/>
      <c r="AB16" s="266">
        <f>SUM(AB15:AD15)</f>
        <v>20</v>
      </c>
      <c r="AC16" s="267"/>
      <c r="AD16" s="268"/>
      <c r="AE16" s="265"/>
      <c r="AF16" s="266">
        <f>SUM(AF15:AH15)</f>
        <v>22</v>
      </c>
      <c r="AG16" s="267"/>
      <c r="AH16" s="268"/>
      <c r="AI16" s="265"/>
      <c r="AJ16" s="266">
        <f>SUM(AJ15:AL15)</f>
        <v>24</v>
      </c>
      <c r="AK16" s="267"/>
      <c r="AL16" s="268"/>
      <c r="AM16" s="265"/>
      <c r="AN16" s="266">
        <f>SUM(AN15:AP15)</f>
        <v>16</v>
      </c>
      <c r="AO16" s="267"/>
      <c r="AP16" s="268"/>
      <c r="AQ16" s="265"/>
      <c r="AR16" s="250"/>
      <c r="AS16" s="250"/>
      <c r="AT16" s="251"/>
      <c r="AU16" s="252"/>
    </row>
    <row r="17" spans="1:47" ht="18" customHeight="1" x14ac:dyDescent="0.25">
      <c r="A17" s="207">
        <v>6</v>
      </c>
      <c r="B17" s="258" t="s">
        <v>66</v>
      </c>
      <c r="C17" s="209" t="s">
        <v>81</v>
      </c>
      <c r="D17" s="135">
        <v>8</v>
      </c>
      <c r="E17" s="136">
        <v>0</v>
      </c>
      <c r="F17" s="137">
        <v>6</v>
      </c>
      <c r="G17" s="236">
        <f>D18</f>
        <v>14</v>
      </c>
      <c r="H17" s="135">
        <v>6</v>
      </c>
      <c r="I17" s="136">
        <v>8</v>
      </c>
      <c r="J17" s="136">
        <v>0</v>
      </c>
      <c r="K17" s="236">
        <f>SUM(G17,H18)</f>
        <v>28</v>
      </c>
      <c r="L17" s="135">
        <v>10</v>
      </c>
      <c r="M17" s="136">
        <v>6</v>
      </c>
      <c r="N17" s="136">
        <v>6</v>
      </c>
      <c r="O17" s="236">
        <f>SUM(K17,L18)</f>
        <v>50</v>
      </c>
      <c r="P17" s="135">
        <v>4</v>
      </c>
      <c r="Q17" s="136">
        <v>0</v>
      </c>
      <c r="R17" s="136">
        <v>8</v>
      </c>
      <c r="S17" s="236">
        <f>SUM(O17,P18)</f>
        <v>62</v>
      </c>
      <c r="T17" s="135">
        <v>8</v>
      </c>
      <c r="U17" s="136">
        <v>6</v>
      </c>
      <c r="V17" s="136">
        <v>0</v>
      </c>
      <c r="W17" s="236">
        <f>SUM(S17,T18)</f>
        <v>76</v>
      </c>
      <c r="X17" s="138">
        <v>8</v>
      </c>
      <c r="Y17" s="136">
        <v>10</v>
      </c>
      <c r="Z17" s="137">
        <v>6</v>
      </c>
      <c r="AA17" s="236">
        <f>SUM(W17,X18)</f>
        <v>100</v>
      </c>
      <c r="AB17" s="135">
        <v>6</v>
      </c>
      <c r="AC17" s="136">
        <v>6</v>
      </c>
      <c r="AD17" s="136">
        <v>8</v>
      </c>
      <c r="AE17" s="236">
        <f>SUM(AA17,AB18)</f>
        <v>120</v>
      </c>
      <c r="AF17" s="135">
        <v>6</v>
      </c>
      <c r="AG17" s="136">
        <v>8</v>
      </c>
      <c r="AH17" s="136">
        <v>6</v>
      </c>
      <c r="AI17" s="236">
        <f>SUM(AE17,AF18)</f>
        <v>140</v>
      </c>
      <c r="AJ17" s="135">
        <v>4</v>
      </c>
      <c r="AK17" s="136">
        <v>6</v>
      </c>
      <c r="AL17" s="136">
        <v>10</v>
      </c>
      <c r="AM17" s="236">
        <f>SUM(AI17,AJ18)</f>
        <v>160</v>
      </c>
      <c r="AN17" s="135">
        <v>6</v>
      </c>
      <c r="AO17" s="136">
        <v>0</v>
      </c>
      <c r="AP17" s="136">
        <v>6</v>
      </c>
      <c r="AQ17" s="236">
        <f>SUM(AM17,AN18)</f>
        <v>172</v>
      </c>
      <c r="AR17" s="263">
        <f>COUNTIF(D17:F17,"=10")+COUNTIF(H17:J17,"=10")+COUNTIF(L17:N17,"=10")+COUNTIF(P17:R17,"=10")+COUNTIF(T17:V17,"=10")+COUNTIF(X17:Z17,"=10")+COUNTIF(AB17:AD17,"=10")+COUNTIF(AF17:AH17,"=10")+COUNTIF(AJ17:AL17,"=10")+COUNTIF(AN17:AP17,"=10")</f>
        <v>3</v>
      </c>
      <c r="AS17" s="263">
        <f>COUNTIF(D17:F17,"=8")+COUNTIF(H17:J17,"=8")+COUNTIF(L17:N17,"=8")+COUNTIF(P17:R17,"=8")+COUNTIF(T17:V17,"=8")+COUNTIF(X17:Z17,"=8")+COUNTIF(AB17:AD17,"=8")+COUNTIF(AF17:AH17,"=8")+COUNTIF(AJ17:AL17,"=8")+COUNTIF(AN17:AP17,"=8")</f>
        <v>7</v>
      </c>
      <c r="AT17" s="264">
        <f>AQ17</f>
        <v>172</v>
      </c>
      <c r="AU17" s="531">
        <v>3</v>
      </c>
    </row>
    <row r="18" spans="1:47" ht="18" customHeight="1" thickBot="1" x14ac:dyDescent="0.3">
      <c r="A18" s="207"/>
      <c r="B18" s="258"/>
      <c r="C18" s="209"/>
      <c r="D18" s="240">
        <f>SUM(D17:F17)</f>
        <v>14</v>
      </c>
      <c r="E18" s="238"/>
      <c r="F18" s="239"/>
      <c r="G18" s="237"/>
      <c r="H18" s="240">
        <f>SUM(H17:J17)</f>
        <v>14</v>
      </c>
      <c r="I18" s="238"/>
      <c r="J18" s="239"/>
      <c r="K18" s="237"/>
      <c r="L18" s="240">
        <f>SUM(L17:N17)</f>
        <v>22</v>
      </c>
      <c r="M18" s="238"/>
      <c r="N18" s="239"/>
      <c r="O18" s="237"/>
      <c r="P18" s="240">
        <f>SUM(P17:R17)</f>
        <v>12</v>
      </c>
      <c r="Q18" s="238"/>
      <c r="R18" s="239"/>
      <c r="S18" s="237"/>
      <c r="T18" s="240">
        <f>SUM(T17:V17)</f>
        <v>14</v>
      </c>
      <c r="U18" s="238"/>
      <c r="V18" s="239"/>
      <c r="W18" s="237"/>
      <c r="X18" s="240">
        <f>SUM(X17:Z17)</f>
        <v>24</v>
      </c>
      <c r="Y18" s="238"/>
      <c r="Z18" s="239"/>
      <c r="AA18" s="237"/>
      <c r="AB18" s="240">
        <f>SUM(AB17:AD17)</f>
        <v>20</v>
      </c>
      <c r="AC18" s="238"/>
      <c r="AD18" s="239"/>
      <c r="AE18" s="237"/>
      <c r="AF18" s="240">
        <f>SUM(AF17:AH17)</f>
        <v>20</v>
      </c>
      <c r="AG18" s="238"/>
      <c r="AH18" s="239"/>
      <c r="AI18" s="237"/>
      <c r="AJ18" s="240">
        <f>SUM(AJ17:AL17)</f>
        <v>20</v>
      </c>
      <c r="AK18" s="238"/>
      <c r="AL18" s="239"/>
      <c r="AM18" s="237"/>
      <c r="AN18" s="240">
        <f>SUM(AN17:AP17)</f>
        <v>12</v>
      </c>
      <c r="AO18" s="238"/>
      <c r="AP18" s="239"/>
      <c r="AQ18" s="237"/>
      <c r="AR18" s="241"/>
      <c r="AS18" s="241"/>
      <c r="AT18" s="242"/>
      <c r="AU18" s="243"/>
    </row>
    <row r="19" spans="1:47" ht="15" customHeight="1" x14ac:dyDescent="0.25">
      <c r="A19" s="220">
        <v>7</v>
      </c>
      <c r="B19" s="256" t="s">
        <v>80</v>
      </c>
      <c r="C19" s="216" t="s">
        <v>70</v>
      </c>
      <c r="D19" s="123">
        <v>10</v>
      </c>
      <c r="E19" s="124">
        <v>8</v>
      </c>
      <c r="F19" s="125">
        <v>6</v>
      </c>
      <c r="G19" s="153">
        <f>D20</f>
        <v>24</v>
      </c>
      <c r="H19" s="123">
        <v>8</v>
      </c>
      <c r="I19" s="124">
        <v>10</v>
      </c>
      <c r="J19" s="124">
        <v>8</v>
      </c>
      <c r="K19" s="153">
        <f>SUM(G19,H20)</f>
        <v>50</v>
      </c>
      <c r="L19" s="123">
        <v>8</v>
      </c>
      <c r="M19" s="124">
        <v>4</v>
      </c>
      <c r="N19" s="124">
        <v>10</v>
      </c>
      <c r="O19" s="153">
        <f>SUM(K19,L20)</f>
        <v>72</v>
      </c>
      <c r="P19" s="123">
        <v>10</v>
      </c>
      <c r="Q19" s="124">
        <v>6</v>
      </c>
      <c r="R19" s="124">
        <v>10</v>
      </c>
      <c r="S19" s="153">
        <f>SUM(O19,P20)</f>
        <v>98</v>
      </c>
      <c r="T19" s="123">
        <v>10</v>
      </c>
      <c r="U19" s="124">
        <v>8</v>
      </c>
      <c r="V19" s="124">
        <v>8</v>
      </c>
      <c r="W19" s="153">
        <f>SUM(S19,T20)</f>
        <v>124</v>
      </c>
      <c r="X19" s="126">
        <v>8</v>
      </c>
      <c r="Y19" s="124">
        <v>10</v>
      </c>
      <c r="Z19" s="125">
        <v>8</v>
      </c>
      <c r="AA19" s="153">
        <f>SUM(W19,X20)</f>
        <v>150</v>
      </c>
      <c r="AB19" s="123">
        <v>8</v>
      </c>
      <c r="AC19" s="124">
        <v>4</v>
      </c>
      <c r="AD19" s="124">
        <v>8</v>
      </c>
      <c r="AE19" s="153">
        <f>SUM(AA19,AB20)</f>
        <v>170</v>
      </c>
      <c r="AF19" s="123">
        <v>8</v>
      </c>
      <c r="AG19" s="124">
        <v>10</v>
      </c>
      <c r="AH19" s="124">
        <v>6</v>
      </c>
      <c r="AI19" s="153">
        <f>SUM(AE19,AF20)</f>
        <v>194</v>
      </c>
      <c r="AJ19" s="123">
        <v>8</v>
      </c>
      <c r="AK19" s="124">
        <v>6</v>
      </c>
      <c r="AL19" s="124">
        <v>8</v>
      </c>
      <c r="AM19" s="153">
        <f>SUM(AI19,AJ20)</f>
        <v>216</v>
      </c>
      <c r="AN19" s="123">
        <v>6</v>
      </c>
      <c r="AO19" s="124">
        <v>8</v>
      </c>
      <c r="AP19" s="124">
        <v>8</v>
      </c>
      <c r="AQ19" s="153">
        <f>SUM(AM19,AN20)</f>
        <v>238</v>
      </c>
      <c r="AR19" s="227">
        <f>COUNTIF(D19:F19,"=10")+COUNTIF(H19:J19,"=10")+COUNTIF(L19:N19,"=10")+COUNTIF(P19:R19,"=10")+COUNTIF(T19:V19,"=10")+COUNTIF(X19:Z19,"=10")+COUNTIF(AB19:AD19,"=10")+COUNTIF(AF19:AH19,"=10")+COUNTIF(AJ19:AL19,"=10")+COUNTIF(AN19:AP19,"=10")</f>
        <v>8</v>
      </c>
      <c r="AS19" s="227">
        <f>COUNTIF(D19:F19,"=8")+COUNTIF(H19:J19,"=8")+COUNTIF(L19:N19,"=8")+COUNTIF(P19:R19,"=8")+COUNTIF(T19:V19,"=8")+COUNTIF(X19:Z19,"=8")+COUNTIF(AB19:AD19,"=8")+COUNTIF(AF19:AH19,"=8")+COUNTIF(AJ19:AL19,"=8")+COUNTIF(AN19:AP19,"=8")</f>
        <v>15</v>
      </c>
      <c r="AT19" s="225">
        <f>AQ19</f>
        <v>238</v>
      </c>
      <c r="AU19" s="166">
        <v>1</v>
      </c>
    </row>
    <row r="20" spans="1:47" ht="15.75" customHeight="1" thickBot="1" x14ac:dyDescent="0.3">
      <c r="A20" s="275"/>
      <c r="B20" s="276"/>
      <c r="C20" s="277"/>
      <c r="D20" s="155">
        <f>SUM(D19:F19)</f>
        <v>24</v>
      </c>
      <c r="E20" s="156"/>
      <c r="F20" s="157"/>
      <c r="G20" s="154"/>
      <c r="H20" s="155">
        <f>SUM(H19:J19)</f>
        <v>26</v>
      </c>
      <c r="I20" s="156"/>
      <c r="J20" s="157"/>
      <c r="K20" s="154"/>
      <c r="L20" s="155">
        <f>SUM(L19:N19)</f>
        <v>22</v>
      </c>
      <c r="M20" s="156"/>
      <c r="N20" s="157"/>
      <c r="O20" s="154"/>
      <c r="P20" s="155">
        <f>SUM(P19:R19)</f>
        <v>26</v>
      </c>
      <c r="Q20" s="156"/>
      <c r="R20" s="157"/>
      <c r="S20" s="154"/>
      <c r="T20" s="155">
        <f>SUM(T19:V19)</f>
        <v>26</v>
      </c>
      <c r="U20" s="156"/>
      <c r="V20" s="157"/>
      <c r="W20" s="154"/>
      <c r="X20" s="155">
        <f>SUM(X19:Z19)</f>
        <v>26</v>
      </c>
      <c r="Y20" s="156"/>
      <c r="Z20" s="157"/>
      <c r="AA20" s="154"/>
      <c r="AB20" s="155">
        <f>SUM(AB19:AD19)</f>
        <v>20</v>
      </c>
      <c r="AC20" s="156"/>
      <c r="AD20" s="157"/>
      <c r="AE20" s="154"/>
      <c r="AF20" s="155">
        <f>SUM(AF19:AH19)</f>
        <v>24</v>
      </c>
      <c r="AG20" s="156"/>
      <c r="AH20" s="157"/>
      <c r="AI20" s="154"/>
      <c r="AJ20" s="155">
        <f>SUM(AJ19:AL19)</f>
        <v>22</v>
      </c>
      <c r="AK20" s="156"/>
      <c r="AL20" s="157"/>
      <c r="AM20" s="154"/>
      <c r="AN20" s="155">
        <f>SUM(AN19:AP19)</f>
        <v>22</v>
      </c>
      <c r="AO20" s="156"/>
      <c r="AP20" s="157"/>
      <c r="AQ20" s="154"/>
      <c r="AR20" s="228"/>
      <c r="AS20" s="228"/>
      <c r="AT20" s="226"/>
      <c r="AU20" s="167"/>
    </row>
    <row r="21" spans="1:47" ht="15" customHeight="1" x14ac:dyDescent="0.25"/>
    <row r="22" spans="1:47" ht="15.75" customHeight="1" x14ac:dyDescent="0.25"/>
    <row r="24" spans="1:47" ht="15" customHeight="1" x14ac:dyDescent="0.25"/>
    <row r="25" spans="1:47" ht="15" customHeight="1" x14ac:dyDescent="0.25"/>
  </sheetData>
  <mergeCells count="218">
    <mergeCell ref="B2:X2"/>
    <mergeCell ref="A9:A10"/>
    <mergeCell ref="B9:B10"/>
    <mergeCell ref="C9:C10"/>
    <mergeCell ref="G9:G10"/>
    <mergeCell ref="K9:K10"/>
    <mergeCell ref="B4:C4"/>
    <mergeCell ref="A5:A6"/>
    <mergeCell ref="B5:B6"/>
    <mergeCell ref="C5:C6"/>
    <mergeCell ref="D5:F5"/>
    <mergeCell ref="G5:G6"/>
    <mergeCell ref="K5:K6"/>
    <mergeCell ref="H5:J5"/>
    <mergeCell ref="C7:C8"/>
    <mergeCell ref="B7:B8"/>
    <mergeCell ref="X8:Z8"/>
    <mergeCell ref="D10:F10"/>
    <mergeCell ref="H10:J10"/>
    <mergeCell ref="L10:N10"/>
    <mergeCell ref="P10:R10"/>
    <mergeCell ref="T10:V10"/>
    <mergeCell ref="O9:O10"/>
    <mergeCell ref="S9:S10"/>
    <mergeCell ref="G11:G12"/>
    <mergeCell ref="K11:K12"/>
    <mergeCell ref="D12:F12"/>
    <mergeCell ref="H12:J12"/>
    <mergeCell ref="L12:N12"/>
    <mergeCell ref="P12:R12"/>
    <mergeCell ref="T12:V12"/>
    <mergeCell ref="A11:A12"/>
    <mergeCell ref="B11:B12"/>
    <mergeCell ref="C11:C12"/>
    <mergeCell ref="O11:O12"/>
    <mergeCell ref="S11:S12"/>
    <mergeCell ref="A13:A14"/>
    <mergeCell ref="B13:B14"/>
    <mergeCell ref="C13:C14"/>
    <mergeCell ref="G13:G14"/>
    <mergeCell ref="D14:F14"/>
    <mergeCell ref="H14:J14"/>
    <mergeCell ref="L14:N14"/>
    <mergeCell ref="P14:R14"/>
    <mergeCell ref="T14:V14"/>
    <mergeCell ref="A7:A8"/>
    <mergeCell ref="G7:G8"/>
    <mergeCell ref="K7:K8"/>
    <mergeCell ref="O7:O8"/>
    <mergeCell ref="S7:S8"/>
    <mergeCell ref="D8:F8"/>
    <mergeCell ref="H8:J8"/>
    <mergeCell ref="L8:N8"/>
    <mergeCell ref="P8:R8"/>
    <mergeCell ref="S15:S16"/>
    <mergeCell ref="W15:W16"/>
    <mergeCell ref="A15:A16"/>
    <mergeCell ref="B15:B16"/>
    <mergeCell ref="C15:C16"/>
    <mergeCell ref="G15:G16"/>
    <mergeCell ref="K15:K16"/>
    <mergeCell ref="D18:F18"/>
    <mergeCell ref="H18:J18"/>
    <mergeCell ref="A17:A18"/>
    <mergeCell ref="B17:B18"/>
    <mergeCell ref="C17:C18"/>
    <mergeCell ref="G17:G18"/>
    <mergeCell ref="K17:K18"/>
    <mergeCell ref="D16:F16"/>
    <mergeCell ref="H16:J16"/>
    <mergeCell ref="P20:R20"/>
    <mergeCell ref="L16:N16"/>
    <mergeCell ref="P16:R16"/>
    <mergeCell ref="T16:V16"/>
    <mergeCell ref="A19:A20"/>
    <mergeCell ref="B19:B20"/>
    <mergeCell ref="C19:C20"/>
    <mergeCell ref="D20:F20"/>
    <mergeCell ref="W13:W14"/>
    <mergeCell ref="T20:V20"/>
    <mergeCell ref="G19:G20"/>
    <mergeCell ref="K19:K20"/>
    <mergeCell ref="O19:O20"/>
    <mergeCell ref="S19:S20"/>
    <mergeCell ref="W19:W20"/>
    <mergeCell ref="H20:J20"/>
    <mergeCell ref="L20:N20"/>
    <mergeCell ref="L18:N18"/>
    <mergeCell ref="P18:R18"/>
    <mergeCell ref="T18:V18"/>
    <mergeCell ref="O17:O18"/>
    <mergeCell ref="S17:S18"/>
    <mergeCell ref="W17:W18"/>
    <mergeCell ref="O15:O16"/>
    <mergeCell ref="T5:V5"/>
    <mergeCell ref="S5:S6"/>
    <mergeCell ref="P5:R5"/>
    <mergeCell ref="O5:O6"/>
    <mergeCell ref="L5:N5"/>
    <mergeCell ref="K13:K14"/>
    <mergeCell ref="O13:O14"/>
    <mergeCell ref="S13:S14"/>
    <mergeCell ref="AB5:AD5"/>
    <mergeCell ref="AB8:AD8"/>
    <mergeCell ref="AA5:AA6"/>
    <mergeCell ref="AA7:AA8"/>
    <mergeCell ref="AA9:AA10"/>
    <mergeCell ref="AA11:AA12"/>
    <mergeCell ref="AA13:AA14"/>
    <mergeCell ref="W5:W6"/>
    <mergeCell ref="W9:W10"/>
    <mergeCell ref="W11:W12"/>
    <mergeCell ref="X5:Z5"/>
    <mergeCell ref="W7:W8"/>
    <mergeCell ref="T8:V8"/>
    <mergeCell ref="AT5:AT6"/>
    <mergeCell ref="AU5:AU6"/>
    <mergeCell ref="AE7:AE8"/>
    <mergeCell ref="AI7:AI8"/>
    <mergeCell ref="AM7:AM8"/>
    <mergeCell ref="AQ7:AQ8"/>
    <mergeCell ref="AR7:AR8"/>
    <mergeCell ref="AS7:AS8"/>
    <mergeCell ref="AT7:AT8"/>
    <mergeCell ref="AU7:AU8"/>
    <mergeCell ref="AF8:AH8"/>
    <mergeCell ref="AJ8:AL8"/>
    <mergeCell ref="AN8:AP8"/>
    <mergeCell ref="AE5:AE6"/>
    <mergeCell ref="AF5:AH5"/>
    <mergeCell ref="AI5:AI6"/>
    <mergeCell ref="AJ5:AL5"/>
    <mergeCell ref="AM5:AM6"/>
    <mergeCell ref="AN5:AP5"/>
    <mergeCell ref="AQ5:AQ6"/>
    <mergeCell ref="AR5:AR6"/>
    <mergeCell ref="AS5:AS6"/>
    <mergeCell ref="AE9:AE10"/>
    <mergeCell ref="AI9:AI10"/>
    <mergeCell ref="AM9:AM10"/>
    <mergeCell ref="AQ9:AQ10"/>
    <mergeCell ref="AR9:AR10"/>
    <mergeCell ref="AS9:AS10"/>
    <mergeCell ref="AT9:AT10"/>
    <mergeCell ref="AU9:AU10"/>
    <mergeCell ref="X10:Z10"/>
    <mergeCell ref="AB10:AD10"/>
    <mergeCell ref="AF10:AH10"/>
    <mergeCell ref="AJ10:AL10"/>
    <mergeCell ref="AN10:AP10"/>
    <mergeCell ref="AE11:AE12"/>
    <mergeCell ref="AI11:AI12"/>
    <mergeCell ref="AM11:AM12"/>
    <mergeCell ref="AQ11:AQ12"/>
    <mergeCell ref="AR11:AR12"/>
    <mergeCell ref="AS11:AS12"/>
    <mergeCell ref="AT11:AT12"/>
    <mergeCell ref="AU11:AU12"/>
    <mergeCell ref="X12:Z12"/>
    <mergeCell ref="AB12:AD12"/>
    <mergeCell ref="AF12:AH12"/>
    <mergeCell ref="AJ12:AL12"/>
    <mergeCell ref="AN12:AP12"/>
    <mergeCell ref="AE13:AE14"/>
    <mergeCell ref="AI13:AI14"/>
    <mergeCell ref="AM13:AM14"/>
    <mergeCell ref="AQ13:AQ14"/>
    <mergeCell ref="AR13:AR14"/>
    <mergeCell ref="AS13:AS14"/>
    <mergeCell ref="AT13:AT14"/>
    <mergeCell ref="AU13:AU14"/>
    <mergeCell ref="X14:Z14"/>
    <mergeCell ref="AB14:AD14"/>
    <mergeCell ref="AF14:AH14"/>
    <mergeCell ref="AJ14:AL14"/>
    <mergeCell ref="AN14:AP14"/>
    <mergeCell ref="AE15:AE16"/>
    <mergeCell ref="AI15:AI16"/>
    <mergeCell ref="AM15:AM16"/>
    <mergeCell ref="AQ15:AQ16"/>
    <mergeCell ref="AR15:AR16"/>
    <mergeCell ref="AS15:AS16"/>
    <mergeCell ref="AT15:AT16"/>
    <mergeCell ref="AU15:AU16"/>
    <mergeCell ref="X16:Z16"/>
    <mergeCell ref="AB16:AD16"/>
    <mergeCell ref="AF16:AH16"/>
    <mergeCell ref="AJ16:AL16"/>
    <mergeCell ref="AN16:AP16"/>
    <mergeCell ref="AA15:AA16"/>
    <mergeCell ref="AE17:AE18"/>
    <mergeCell ref="AI17:AI18"/>
    <mergeCell ref="AM17:AM18"/>
    <mergeCell ref="AQ17:AQ18"/>
    <mergeCell ref="AR17:AR18"/>
    <mergeCell ref="AS17:AS18"/>
    <mergeCell ref="AT17:AT18"/>
    <mergeCell ref="AU17:AU18"/>
    <mergeCell ref="X18:Z18"/>
    <mergeCell ref="AB18:AD18"/>
    <mergeCell ref="AF18:AH18"/>
    <mergeCell ref="AJ18:AL18"/>
    <mergeCell ref="AN18:AP18"/>
    <mergeCell ref="AA17:AA18"/>
    <mergeCell ref="AE19:AE20"/>
    <mergeCell ref="AI19:AI20"/>
    <mergeCell ref="AM19:AM20"/>
    <mergeCell ref="AQ19:AQ20"/>
    <mergeCell ref="AR19:AR20"/>
    <mergeCell ref="AS19:AS20"/>
    <mergeCell ref="AT19:AT20"/>
    <mergeCell ref="AU19:AU20"/>
    <mergeCell ref="X20:Z20"/>
    <mergeCell ref="AB20:AD20"/>
    <mergeCell ref="AF20:AH20"/>
    <mergeCell ref="AJ20:AL20"/>
    <mergeCell ref="AN20:AP20"/>
    <mergeCell ref="AA19:AA20"/>
  </mergeCells>
  <pageMargins left="0.7" right="0.7" top="0.75" bottom="0.75" header="0.3" footer="0.3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22"/>
  <sheetViews>
    <sheetView tabSelected="1" zoomScale="85" zoomScaleNormal="85" workbookViewId="0">
      <selection activeCell="BR132" sqref="BR132"/>
    </sheetView>
  </sheetViews>
  <sheetFormatPr defaultRowHeight="15" x14ac:dyDescent="0.25"/>
  <cols>
    <col min="1" max="1" width="4.28515625" bestFit="1" customWidth="1"/>
    <col min="2" max="2" width="22.42578125" bestFit="1" customWidth="1"/>
    <col min="3" max="3" width="23.85546875" bestFit="1" customWidth="1"/>
    <col min="4" max="65" width="4.85546875" customWidth="1"/>
    <col min="66" max="82" width="5.140625" customWidth="1"/>
  </cols>
  <sheetData>
    <row r="1" spans="1:83" ht="15.75" customHeight="1" x14ac:dyDescent="0.25"/>
    <row r="2" spans="1:83" s="6" customFormat="1" ht="15.75" customHeight="1" x14ac:dyDescent="0.35">
      <c r="A2"/>
      <c r="B2" s="1"/>
      <c r="C2" s="511" t="s">
        <v>82</v>
      </c>
      <c r="D2" s="511"/>
      <c r="E2" s="511"/>
      <c r="F2" s="511"/>
      <c r="G2" s="511"/>
      <c r="H2" s="511"/>
      <c r="I2" s="41"/>
      <c r="J2" s="41"/>
      <c r="K2" s="41"/>
      <c r="L2" s="41"/>
      <c r="M2" s="41"/>
      <c r="N2" s="403" t="s">
        <v>35</v>
      </c>
      <c r="O2" s="403"/>
      <c r="P2" s="403"/>
      <c r="Q2" s="403"/>
      <c r="R2" s="403"/>
      <c r="S2" s="403"/>
      <c r="T2" s="403"/>
      <c r="U2" s="403"/>
      <c r="X2" s="403" t="s">
        <v>36</v>
      </c>
      <c r="Y2" s="403"/>
      <c r="Z2" s="403"/>
      <c r="AA2" s="403"/>
      <c r="AB2" s="403"/>
      <c r="AC2" s="403"/>
      <c r="AD2" s="403"/>
      <c r="AE2" s="403"/>
      <c r="AH2" s="403" t="s">
        <v>37</v>
      </c>
      <c r="AI2" s="403"/>
      <c r="AJ2" s="403"/>
      <c r="AK2" s="403"/>
      <c r="AL2" s="403"/>
      <c r="AM2" s="403"/>
      <c r="AN2" s="403"/>
      <c r="AO2" s="403"/>
      <c r="AR2" s="402" t="s">
        <v>15</v>
      </c>
      <c r="AS2" s="402"/>
      <c r="AT2" s="402"/>
      <c r="AU2" s="402"/>
      <c r="AV2" s="402"/>
      <c r="AW2" s="402"/>
      <c r="AX2" s="402"/>
      <c r="AY2" s="402"/>
      <c r="BB2"/>
      <c r="BC2" s="41"/>
      <c r="BD2" s="401"/>
      <c r="BE2" s="401"/>
      <c r="BF2" s="401"/>
      <c r="BG2" s="401"/>
      <c r="BH2" s="401"/>
      <c r="BI2" s="401"/>
      <c r="BJ2" s="39"/>
      <c r="CE2" s="39"/>
    </row>
    <row r="3" spans="1:83" s="6" customFormat="1" ht="15.75" customHeight="1" x14ac:dyDescent="0.35">
      <c r="A3"/>
      <c r="B3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BB3"/>
      <c r="BC3" s="38"/>
      <c r="BD3" s="38"/>
      <c r="BE3" s="24"/>
      <c r="BF3" s="24"/>
      <c r="BG3"/>
      <c r="BH3"/>
      <c r="BI3"/>
      <c r="BJ3"/>
      <c r="CE3"/>
    </row>
    <row r="4" spans="1:83" s="6" customFormat="1" ht="15.75" customHeight="1" thickBot="1" x14ac:dyDescent="0.3">
      <c r="A4"/>
      <c r="B4"/>
      <c r="C4"/>
      <c r="D4"/>
      <c r="E4"/>
      <c r="F4"/>
      <c r="G4"/>
      <c r="H4"/>
      <c r="I4"/>
      <c r="J4" s="7"/>
      <c r="K4" s="7"/>
      <c r="L4" s="7"/>
      <c r="M4" s="7"/>
      <c r="BB4"/>
      <c r="BC4" s="7"/>
      <c r="BD4" s="7"/>
      <c r="BE4" s="7"/>
      <c r="BF4" s="7"/>
      <c r="BG4"/>
      <c r="BH4"/>
      <c r="BI4"/>
      <c r="BJ4"/>
      <c r="CE4"/>
    </row>
    <row r="5" spans="1:83" s="6" customFormat="1" ht="15.75" customHeight="1" thickBot="1" x14ac:dyDescent="0.3">
      <c r="A5" s="489" t="s">
        <v>0</v>
      </c>
      <c r="B5" s="489" t="s">
        <v>16</v>
      </c>
      <c r="C5" s="491" t="s">
        <v>1</v>
      </c>
      <c r="D5" s="491" t="s">
        <v>23</v>
      </c>
      <c r="E5" s="493"/>
      <c r="F5" s="491" t="s">
        <v>25</v>
      </c>
      <c r="G5" s="493"/>
      <c r="H5" s="495" t="s">
        <v>34</v>
      </c>
      <c r="I5" s="496"/>
      <c r="J5" s="499" t="s">
        <v>24</v>
      </c>
      <c r="K5" s="500"/>
      <c r="L5" s="78"/>
      <c r="M5" s="398">
        <v>1</v>
      </c>
      <c r="N5" s="399"/>
      <c r="O5" s="398" t="s">
        <v>62</v>
      </c>
      <c r="P5" s="400"/>
      <c r="Q5" s="400"/>
      <c r="R5" s="400"/>
      <c r="S5" s="400"/>
      <c r="T5" s="400"/>
      <c r="U5" s="399"/>
      <c r="V5" s="84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44"/>
      <c r="BK5" s="44"/>
      <c r="BL5" s="44"/>
      <c r="BM5" s="44"/>
      <c r="BN5" s="44"/>
      <c r="BO5" s="44"/>
      <c r="BP5" s="44"/>
      <c r="BQ5" s="44"/>
      <c r="BR5" s="44"/>
    </row>
    <row r="6" spans="1:83" s="6" customFormat="1" ht="15.75" customHeight="1" thickBot="1" x14ac:dyDescent="0.3">
      <c r="A6" s="490"/>
      <c r="B6" s="490"/>
      <c r="C6" s="492"/>
      <c r="D6" s="492"/>
      <c r="E6" s="494"/>
      <c r="F6" s="492"/>
      <c r="G6" s="494"/>
      <c r="H6" s="497"/>
      <c r="I6" s="498"/>
      <c r="J6" s="501"/>
      <c r="K6" s="502"/>
      <c r="L6" s="79"/>
      <c r="M6" s="81"/>
      <c r="N6" s="81"/>
      <c r="O6" s="84"/>
      <c r="P6" s="84"/>
      <c r="Q6" s="82"/>
      <c r="R6" s="82"/>
      <c r="S6" s="82"/>
      <c r="T6" s="82"/>
      <c r="U6" s="82"/>
      <c r="V6" s="87"/>
      <c r="W6" s="398">
        <v>1</v>
      </c>
      <c r="X6" s="399"/>
      <c r="Y6" s="398" t="s">
        <v>62</v>
      </c>
      <c r="Z6" s="400"/>
      <c r="AA6" s="400"/>
      <c r="AB6" s="400"/>
      <c r="AC6" s="400"/>
      <c r="AD6" s="400"/>
      <c r="AE6" s="399"/>
      <c r="AF6" s="88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4"/>
      <c r="BD6" s="84"/>
      <c r="BE6" s="84"/>
      <c r="BF6" s="84"/>
      <c r="BG6" s="82"/>
      <c r="BH6" s="82"/>
      <c r="BI6" s="82"/>
      <c r="BJ6" s="43"/>
      <c r="BK6" s="44"/>
      <c r="BL6" s="44"/>
      <c r="BM6" s="44"/>
      <c r="BN6" s="44"/>
      <c r="BO6" s="44"/>
      <c r="BP6" s="44"/>
      <c r="BQ6" s="44"/>
      <c r="BR6" s="44"/>
      <c r="BU6" s="7"/>
      <c r="BV6" s="58"/>
      <c r="BW6" s="58"/>
      <c r="BX6" s="1"/>
      <c r="BY6" s="1"/>
      <c r="BZ6" s="1"/>
      <c r="CA6" s="1"/>
      <c r="CB6" s="1"/>
      <c r="CC6" s="1"/>
      <c r="CD6" s="1"/>
      <c r="CE6" s="1"/>
    </row>
    <row r="7" spans="1:83" s="6" customFormat="1" ht="15.75" customHeight="1" thickBot="1" x14ac:dyDescent="0.3">
      <c r="A7" s="319">
        <v>1</v>
      </c>
      <c r="B7" s="504" t="s">
        <v>62</v>
      </c>
      <c r="C7" s="512" t="s">
        <v>68</v>
      </c>
      <c r="D7" s="477">
        <v>236</v>
      </c>
      <c r="E7" s="478"/>
      <c r="F7" s="480">
        <v>228</v>
      </c>
      <c r="G7" s="478"/>
      <c r="H7" s="481">
        <v>230</v>
      </c>
      <c r="I7" s="482"/>
      <c r="J7" s="485">
        <f>SUM(D7:I8)</f>
        <v>694</v>
      </c>
      <c r="K7" s="486"/>
      <c r="L7" s="78"/>
      <c r="M7" s="398">
        <v>8</v>
      </c>
      <c r="N7" s="399"/>
      <c r="O7" s="398" t="s">
        <v>64</v>
      </c>
      <c r="P7" s="400"/>
      <c r="Q7" s="400"/>
      <c r="R7" s="400"/>
      <c r="S7" s="400"/>
      <c r="T7" s="400"/>
      <c r="U7" s="399"/>
      <c r="V7" s="84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3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44"/>
      <c r="BK7" s="44"/>
      <c r="BL7" s="44"/>
      <c r="BM7" s="44"/>
      <c r="BN7" s="44"/>
      <c r="BO7" s="44"/>
      <c r="BP7" s="44"/>
      <c r="BQ7" s="44"/>
      <c r="BR7" s="44"/>
      <c r="BU7" s="7"/>
      <c r="BV7" s="7"/>
      <c r="BW7" s="7"/>
      <c r="BX7" s="7"/>
      <c r="BY7" s="7"/>
      <c r="BZ7" s="7"/>
      <c r="CA7" s="7"/>
      <c r="CB7" s="7"/>
      <c r="CC7" s="7"/>
      <c r="CD7" s="7"/>
      <c r="CE7" s="46"/>
    </row>
    <row r="8" spans="1:83" s="6" customFormat="1" ht="15.75" customHeight="1" thickBot="1" x14ac:dyDescent="0.3">
      <c r="A8" s="503"/>
      <c r="B8" s="505"/>
      <c r="C8" s="513"/>
      <c r="D8" s="479"/>
      <c r="E8" s="461"/>
      <c r="F8" s="460"/>
      <c r="G8" s="461"/>
      <c r="H8" s="483"/>
      <c r="I8" s="484"/>
      <c r="J8" s="487"/>
      <c r="K8" s="488"/>
      <c r="L8" s="79"/>
      <c r="M8" s="81"/>
      <c r="N8" s="81"/>
      <c r="O8" s="84"/>
      <c r="P8" s="84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398">
        <v>1</v>
      </c>
      <c r="AH8" s="399"/>
      <c r="AI8" s="398" t="s">
        <v>62</v>
      </c>
      <c r="AJ8" s="400"/>
      <c r="AK8" s="400"/>
      <c r="AL8" s="400"/>
      <c r="AM8" s="400"/>
      <c r="AN8" s="400"/>
      <c r="AO8" s="399"/>
      <c r="AP8" s="88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4"/>
      <c r="BD8" s="84"/>
      <c r="BE8" s="84"/>
      <c r="BF8" s="84"/>
      <c r="BG8" s="82"/>
      <c r="BH8" s="82"/>
      <c r="BI8" s="82"/>
      <c r="BJ8" s="43"/>
      <c r="BK8" s="44"/>
      <c r="BL8" s="44"/>
      <c r="BM8" s="44"/>
      <c r="BN8" s="44"/>
      <c r="BO8" s="44"/>
      <c r="BP8" s="44"/>
      <c r="BQ8" s="44"/>
      <c r="BR8" s="44"/>
      <c r="BU8" s="7"/>
      <c r="BV8" s="58"/>
      <c r="BW8" s="58"/>
      <c r="BX8" s="1"/>
      <c r="BY8" s="1"/>
      <c r="BZ8" s="1"/>
      <c r="CA8" s="1"/>
      <c r="CB8" s="1"/>
      <c r="CC8" s="1"/>
      <c r="CD8" s="1"/>
      <c r="CE8" s="1"/>
    </row>
    <row r="9" spans="1:83" s="6" customFormat="1" ht="15.75" customHeight="1" thickBot="1" x14ac:dyDescent="0.3">
      <c r="A9" s="395">
        <v>2</v>
      </c>
      <c r="B9" s="436" t="s">
        <v>80</v>
      </c>
      <c r="C9" s="438" t="s">
        <v>70</v>
      </c>
      <c r="D9" s="440">
        <v>230</v>
      </c>
      <c r="E9" s="425"/>
      <c r="F9" s="424">
        <v>184</v>
      </c>
      <c r="G9" s="425"/>
      <c r="H9" s="428">
        <v>238</v>
      </c>
      <c r="I9" s="429"/>
      <c r="J9" s="432">
        <f t="shared" ref="J9" si="0">SUM(D9:I10)</f>
        <v>652</v>
      </c>
      <c r="K9" s="433"/>
      <c r="L9" s="78"/>
      <c r="M9" s="398">
        <v>3</v>
      </c>
      <c r="N9" s="399"/>
      <c r="O9" s="398" t="s">
        <v>66</v>
      </c>
      <c r="P9" s="400"/>
      <c r="Q9" s="400"/>
      <c r="R9" s="400"/>
      <c r="S9" s="400"/>
      <c r="T9" s="400"/>
      <c r="U9" s="399"/>
      <c r="V9" s="84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3"/>
      <c r="AH9" s="82"/>
      <c r="AI9" s="82"/>
      <c r="AJ9" s="82"/>
      <c r="AK9" s="82"/>
      <c r="AL9" s="82"/>
      <c r="AM9" s="82"/>
      <c r="AN9" s="82"/>
      <c r="AO9" s="82"/>
      <c r="AP9" s="82"/>
      <c r="AQ9" s="83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44"/>
      <c r="BK9" s="44"/>
      <c r="BL9" s="43"/>
      <c r="BM9" s="43"/>
      <c r="BN9" s="43"/>
      <c r="BO9" s="43"/>
      <c r="BP9" s="43"/>
      <c r="BQ9" s="43"/>
      <c r="BR9" s="43"/>
      <c r="BS9"/>
      <c r="BT9"/>
      <c r="BU9" s="1"/>
      <c r="BV9" s="58"/>
      <c r="BW9" s="58"/>
      <c r="BX9" s="1"/>
      <c r="BY9" s="1"/>
      <c r="BZ9" s="1"/>
      <c r="CA9" s="1"/>
      <c r="CB9" s="1"/>
      <c r="CC9" s="1"/>
      <c r="CD9" s="1"/>
      <c r="CE9" s="1"/>
    </row>
    <row r="10" spans="1:83" s="6" customFormat="1" ht="15.75" customHeight="1" thickBot="1" x14ac:dyDescent="0.3">
      <c r="A10" s="396"/>
      <c r="B10" s="452"/>
      <c r="C10" s="476"/>
      <c r="D10" s="507"/>
      <c r="E10" s="427"/>
      <c r="F10" s="426"/>
      <c r="G10" s="427"/>
      <c r="H10" s="430"/>
      <c r="I10" s="431"/>
      <c r="J10" s="434"/>
      <c r="K10" s="435"/>
      <c r="L10" s="79"/>
      <c r="M10" s="81"/>
      <c r="N10" s="81"/>
      <c r="O10" s="84"/>
      <c r="P10" s="84"/>
      <c r="Q10" s="82"/>
      <c r="R10" s="82"/>
      <c r="S10" s="82"/>
      <c r="T10" s="82"/>
      <c r="U10" s="82"/>
      <c r="V10" s="87"/>
      <c r="W10" s="398">
        <v>3</v>
      </c>
      <c r="X10" s="399"/>
      <c r="Y10" s="398" t="s">
        <v>66</v>
      </c>
      <c r="Z10" s="400"/>
      <c r="AA10" s="400"/>
      <c r="AB10" s="400"/>
      <c r="AC10" s="400"/>
      <c r="AD10" s="400"/>
      <c r="AE10" s="399"/>
      <c r="AF10" s="89"/>
      <c r="AG10" s="84"/>
      <c r="AH10" s="82"/>
      <c r="AI10" s="82"/>
      <c r="AJ10" s="82"/>
      <c r="AK10" s="82"/>
      <c r="AL10" s="82"/>
      <c r="AM10" s="82"/>
      <c r="AN10" s="82"/>
      <c r="AO10" s="82"/>
      <c r="AP10" s="82"/>
      <c r="AQ10" s="83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4"/>
      <c r="BD10" s="84"/>
      <c r="BE10" s="84"/>
      <c r="BF10" s="84"/>
      <c r="BG10" s="82"/>
      <c r="BH10" s="82"/>
      <c r="BI10" s="82"/>
      <c r="BJ10" s="43"/>
      <c r="BK10" s="44"/>
      <c r="BL10" s="44"/>
      <c r="BM10" s="44"/>
      <c r="BN10" s="44"/>
      <c r="BO10" s="44"/>
      <c r="BP10" s="44"/>
      <c r="BQ10" s="44"/>
      <c r="BR10" s="44"/>
      <c r="BU10" s="45"/>
      <c r="BV10" s="58"/>
      <c r="BW10" s="58"/>
      <c r="BX10" s="1"/>
      <c r="BY10" s="1"/>
      <c r="BZ10" s="1"/>
      <c r="CA10" s="1"/>
      <c r="CB10" s="1"/>
      <c r="CC10" s="1"/>
      <c r="CD10" s="1"/>
      <c r="CE10" s="1"/>
    </row>
    <row r="11" spans="1:83" s="6" customFormat="1" ht="15.75" customHeight="1" thickBot="1" x14ac:dyDescent="0.3">
      <c r="A11" s="503">
        <v>3</v>
      </c>
      <c r="B11" s="506" t="s">
        <v>66</v>
      </c>
      <c r="C11" s="513" t="s">
        <v>81</v>
      </c>
      <c r="D11" s="518">
        <v>212</v>
      </c>
      <c r="E11" s="459"/>
      <c r="F11" s="458">
        <v>170</v>
      </c>
      <c r="G11" s="459"/>
      <c r="H11" s="483">
        <v>172</v>
      </c>
      <c r="I11" s="484"/>
      <c r="J11" s="466">
        <f t="shared" ref="J11" si="1">SUM(D11:I12)</f>
        <v>554</v>
      </c>
      <c r="K11" s="467"/>
      <c r="L11" s="78"/>
      <c r="M11" s="398">
        <v>6</v>
      </c>
      <c r="N11" s="399"/>
      <c r="O11" s="398" t="s">
        <v>83</v>
      </c>
      <c r="P11" s="400"/>
      <c r="Q11" s="400"/>
      <c r="R11" s="400"/>
      <c r="S11" s="400"/>
      <c r="T11" s="400"/>
      <c r="U11" s="399"/>
      <c r="V11" s="84"/>
      <c r="W11" s="82"/>
      <c r="X11" s="82"/>
      <c r="Y11" s="82"/>
      <c r="Z11" s="82"/>
      <c r="AA11" s="82"/>
      <c r="AB11" s="82"/>
      <c r="AC11" s="82"/>
      <c r="AD11" s="82"/>
      <c r="AE11" s="82"/>
      <c r="AF11" s="84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3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44"/>
      <c r="BK11" s="44"/>
      <c r="BL11" s="44"/>
      <c r="BM11" s="44"/>
      <c r="BN11" s="44"/>
      <c r="BO11" s="44"/>
      <c r="BP11" s="44"/>
      <c r="BQ11" s="44"/>
      <c r="BR11" s="44"/>
      <c r="BU11" s="1"/>
      <c r="BV11" s="7"/>
      <c r="BW11" s="7"/>
      <c r="BX11" s="7"/>
      <c r="BY11" s="7"/>
      <c r="BZ11" s="7"/>
      <c r="CA11" s="7"/>
      <c r="CB11" s="7"/>
      <c r="CC11" s="7"/>
      <c r="CD11" s="7"/>
      <c r="CE11" s="46"/>
    </row>
    <row r="12" spans="1:83" s="6" customFormat="1" ht="15.75" customHeight="1" thickBot="1" x14ac:dyDescent="0.3">
      <c r="A12" s="503"/>
      <c r="B12" s="505"/>
      <c r="C12" s="513"/>
      <c r="D12" s="479"/>
      <c r="E12" s="461"/>
      <c r="F12" s="460"/>
      <c r="G12" s="461"/>
      <c r="H12" s="483"/>
      <c r="I12" s="484"/>
      <c r="J12" s="468"/>
      <c r="K12" s="469"/>
      <c r="L12" s="79"/>
      <c r="M12" s="85"/>
      <c r="N12" s="85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404">
        <v>1</v>
      </c>
      <c r="AR12" s="406"/>
      <c r="AS12" s="404" t="s">
        <v>62</v>
      </c>
      <c r="AT12" s="405"/>
      <c r="AU12" s="405"/>
      <c r="AV12" s="405"/>
      <c r="AW12" s="405"/>
      <c r="AX12" s="405"/>
      <c r="AY12" s="406"/>
      <c r="AZ12" s="106"/>
      <c r="BA12" s="82"/>
      <c r="BB12" s="82"/>
      <c r="BC12" s="82"/>
      <c r="BD12" s="82"/>
      <c r="BE12" s="82"/>
      <c r="BF12" s="82"/>
      <c r="BG12" s="82"/>
      <c r="BH12" s="82"/>
      <c r="BI12" s="82"/>
      <c r="BJ12" s="43"/>
      <c r="BK12" s="44"/>
      <c r="BL12" s="44"/>
      <c r="BM12" s="44"/>
      <c r="BN12" s="44"/>
      <c r="BO12" s="44"/>
      <c r="BP12" s="44"/>
      <c r="BQ12" s="44"/>
      <c r="BR12" s="44"/>
      <c r="BU12" s="45"/>
      <c r="BV12" s="57"/>
      <c r="BW12" s="57"/>
      <c r="BX12" s="7"/>
      <c r="BY12" s="7"/>
      <c r="BZ12" s="7"/>
      <c r="CA12" s="7"/>
      <c r="CB12" s="7"/>
      <c r="CC12" s="7"/>
      <c r="CD12" s="7"/>
      <c r="CE12" s="7"/>
    </row>
    <row r="13" spans="1:83" s="6" customFormat="1" ht="15.75" customHeight="1" thickBot="1" x14ac:dyDescent="0.3">
      <c r="A13" s="395">
        <v>4</v>
      </c>
      <c r="B13" s="436" t="s">
        <v>84</v>
      </c>
      <c r="C13" s="438" t="s">
        <v>81</v>
      </c>
      <c r="D13" s="440">
        <v>198</v>
      </c>
      <c r="E13" s="425"/>
      <c r="F13" s="424">
        <v>184</v>
      </c>
      <c r="G13" s="425"/>
      <c r="H13" s="444">
        <v>166</v>
      </c>
      <c r="I13" s="445"/>
      <c r="J13" s="472">
        <f t="shared" ref="J13" si="2">SUM(D13:I14)</f>
        <v>548</v>
      </c>
      <c r="K13" s="473"/>
      <c r="L13" s="78"/>
      <c r="M13" s="398">
        <v>5</v>
      </c>
      <c r="N13" s="399"/>
      <c r="O13" s="398" t="s">
        <v>63</v>
      </c>
      <c r="P13" s="400"/>
      <c r="Q13" s="400"/>
      <c r="R13" s="400"/>
      <c r="S13" s="400"/>
      <c r="T13" s="400"/>
      <c r="U13" s="399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3"/>
      <c r="AR13" s="82"/>
      <c r="AS13" s="82"/>
      <c r="AT13" s="82"/>
      <c r="AU13" s="82"/>
      <c r="AV13" s="82"/>
      <c r="AW13" s="82"/>
      <c r="AX13" s="82"/>
      <c r="AY13" s="82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7"/>
      <c r="BK13" s="44"/>
      <c r="BL13" s="44"/>
      <c r="BM13" s="44"/>
      <c r="BN13" s="44"/>
      <c r="BO13" s="44"/>
      <c r="BP13" s="44"/>
      <c r="BQ13" s="44"/>
      <c r="BR13" s="44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</row>
    <row r="14" spans="1:83" s="6" customFormat="1" ht="15.75" customHeight="1" thickBot="1" x14ac:dyDescent="0.3">
      <c r="A14" s="396"/>
      <c r="B14" s="452"/>
      <c r="C14" s="476"/>
      <c r="D14" s="507"/>
      <c r="E14" s="427"/>
      <c r="F14" s="426"/>
      <c r="G14" s="427"/>
      <c r="H14" s="470"/>
      <c r="I14" s="471"/>
      <c r="J14" s="474"/>
      <c r="K14" s="475"/>
      <c r="L14" s="79"/>
      <c r="M14" s="81"/>
      <c r="N14" s="81"/>
      <c r="O14" s="84"/>
      <c r="P14" s="84"/>
      <c r="Q14" s="82"/>
      <c r="R14" s="82"/>
      <c r="S14" s="82"/>
      <c r="T14" s="82"/>
      <c r="U14" s="82"/>
      <c r="V14" s="90"/>
      <c r="W14" s="398">
        <v>4</v>
      </c>
      <c r="X14" s="399"/>
      <c r="Y14" s="398" t="s">
        <v>67</v>
      </c>
      <c r="Z14" s="400"/>
      <c r="AA14" s="400"/>
      <c r="AB14" s="400"/>
      <c r="AC14" s="400"/>
      <c r="AD14" s="400"/>
      <c r="AE14" s="399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3"/>
      <c r="AR14" s="82"/>
      <c r="AS14" s="82"/>
      <c r="AT14" s="82"/>
      <c r="AU14" s="82"/>
      <c r="AV14" s="82"/>
      <c r="AW14" s="82"/>
      <c r="AX14" s="82"/>
      <c r="AY14" s="82"/>
      <c r="AZ14" s="84"/>
      <c r="BA14" s="84"/>
      <c r="BB14" s="82"/>
      <c r="BC14" s="84"/>
      <c r="BD14" s="84"/>
      <c r="BE14" s="84"/>
      <c r="BF14" s="84"/>
      <c r="BG14" s="82"/>
      <c r="BH14" s="82"/>
      <c r="BI14" s="82"/>
      <c r="BJ14" s="93"/>
      <c r="BK14" s="44"/>
      <c r="BL14" s="44"/>
      <c r="BM14" s="44"/>
      <c r="BN14" s="44"/>
      <c r="BO14" s="44"/>
      <c r="BP14" s="44"/>
      <c r="BQ14" s="44"/>
      <c r="BR14" s="44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1"/>
    </row>
    <row r="15" spans="1:83" s="6" customFormat="1" ht="15.75" customHeight="1" thickBot="1" x14ac:dyDescent="0.3">
      <c r="A15" s="508">
        <v>5</v>
      </c>
      <c r="B15" s="506" t="s">
        <v>63</v>
      </c>
      <c r="C15" s="509" t="s">
        <v>81</v>
      </c>
      <c r="D15" s="518">
        <v>224</v>
      </c>
      <c r="E15" s="459"/>
      <c r="F15" s="458">
        <v>186</v>
      </c>
      <c r="G15" s="459"/>
      <c r="H15" s="462">
        <v>136</v>
      </c>
      <c r="I15" s="463"/>
      <c r="J15" s="466">
        <f t="shared" ref="J15" si="3">SUM(D15:I16)</f>
        <v>546</v>
      </c>
      <c r="K15" s="467"/>
      <c r="L15" s="78"/>
      <c r="M15" s="398">
        <v>4</v>
      </c>
      <c r="N15" s="399"/>
      <c r="O15" s="398" t="s">
        <v>67</v>
      </c>
      <c r="P15" s="400"/>
      <c r="Q15" s="400"/>
      <c r="R15" s="400"/>
      <c r="S15" s="400"/>
      <c r="T15" s="400"/>
      <c r="U15" s="399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91"/>
      <c r="AG15" s="83"/>
      <c r="AH15" s="82"/>
      <c r="AI15" s="82"/>
      <c r="AJ15" s="82"/>
      <c r="AK15" s="82"/>
      <c r="AL15" s="82"/>
      <c r="AM15" s="82"/>
      <c r="AN15" s="82"/>
      <c r="AO15" s="82"/>
      <c r="AP15" s="92"/>
      <c r="AQ15" s="83"/>
      <c r="AR15" s="82"/>
      <c r="AS15" s="82"/>
      <c r="AT15" s="82"/>
      <c r="AU15" s="82"/>
      <c r="AV15" s="82"/>
      <c r="AW15" s="82"/>
      <c r="AX15" s="82"/>
      <c r="AY15" s="82"/>
      <c r="AZ15" s="84"/>
      <c r="BA15" s="84"/>
      <c r="BB15" s="82"/>
      <c r="BC15" s="82"/>
      <c r="BD15" s="82"/>
      <c r="BE15" s="82"/>
      <c r="BF15" s="82"/>
      <c r="BG15" s="82"/>
      <c r="BH15" s="82"/>
      <c r="BI15" s="82"/>
      <c r="BJ15" s="94"/>
      <c r="BK15" s="44"/>
      <c r="BL15" s="44"/>
      <c r="BM15" s="44"/>
      <c r="BN15" s="44"/>
      <c r="BO15" s="44"/>
      <c r="BP15" s="44"/>
      <c r="BQ15" s="44"/>
      <c r="BR15" s="44"/>
      <c r="BU15" s="7"/>
      <c r="BV15" s="58"/>
      <c r="BW15" s="58"/>
      <c r="BX15" s="1"/>
      <c r="BY15" s="1"/>
      <c r="BZ15" s="1"/>
      <c r="CA15" s="1"/>
      <c r="CB15" s="1"/>
      <c r="CC15" s="1"/>
      <c r="CD15" s="1"/>
      <c r="CE15" s="1"/>
    </row>
    <row r="16" spans="1:83" s="6" customFormat="1" ht="15.75" customHeight="1" thickBot="1" x14ac:dyDescent="0.3">
      <c r="A16" s="320"/>
      <c r="B16" s="505"/>
      <c r="C16" s="510"/>
      <c r="D16" s="479"/>
      <c r="E16" s="461"/>
      <c r="F16" s="460"/>
      <c r="G16" s="461"/>
      <c r="H16" s="464"/>
      <c r="I16" s="465"/>
      <c r="J16" s="468"/>
      <c r="K16" s="469"/>
      <c r="L16" s="79"/>
      <c r="M16" s="81"/>
      <c r="N16" s="81"/>
      <c r="O16" s="84"/>
      <c r="P16" s="84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398">
        <v>4</v>
      </c>
      <c r="AH16" s="399"/>
      <c r="AI16" s="398" t="s">
        <v>67</v>
      </c>
      <c r="AJ16" s="400"/>
      <c r="AK16" s="400"/>
      <c r="AL16" s="400"/>
      <c r="AM16" s="400"/>
      <c r="AN16" s="400"/>
      <c r="AO16" s="399"/>
      <c r="AP16" s="84"/>
      <c r="AQ16" s="82"/>
      <c r="AR16" s="82"/>
      <c r="AS16" s="82"/>
      <c r="AT16" s="82"/>
      <c r="AU16" s="82"/>
      <c r="AV16" s="82"/>
      <c r="AW16" s="82"/>
      <c r="AX16" s="82"/>
      <c r="AY16" s="82"/>
      <c r="AZ16" s="84"/>
      <c r="BA16" s="84"/>
      <c r="BB16" s="82"/>
      <c r="BC16" s="82"/>
      <c r="BD16" s="82"/>
      <c r="BE16" s="82"/>
      <c r="BF16" s="82"/>
      <c r="BG16" s="82"/>
      <c r="BH16" s="82"/>
      <c r="BI16" s="82"/>
      <c r="BJ16" s="93"/>
      <c r="BK16" s="44"/>
      <c r="BL16" s="44"/>
      <c r="BM16" s="44"/>
      <c r="BN16" s="44"/>
      <c r="BO16" s="44"/>
      <c r="BP16" s="44"/>
      <c r="BQ16" s="44"/>
      <c r="BR16" s="44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46"/>
    </row>
    <row r="17" spans="1:83" s="6" customFormat="1" ht="15.75" customHeight="1" thickBot="1" x14ac:dyDescent="0.3">
      <c r="A17" s="192">
        <v>6</v>
      </c>
      <c r="B17" s="436" t="s">
        <v>83</v>
      </c>
      <c r="C17" s="453"/>
      <c r="D17" s="440"/>
      <c r="E17" s="425"/>
      <c r="F17" s="424"/>
      <c r="G17" s="425"/>
      <c r="H17" s="514"/>
      <c r="I17" s="515"/>
      <c r="J17" s="448">
        <v>548</v>
      </c>
      <c r="K17" s="449"/>
      <c r="L17" s="78"/>
      <c r="M17" s="398">
        <v>7</v>
      </c>
      <c r="N17" s="399"/>
      <c r="O17" s="398" t="s">
        <v>65</v>
      </c>
      <c r="P17" s="400"/>
      <c r="Q17" s="400"/>
      <c r="R17" s="400"/>
      <c r="S17" s="400"/>
      <c r="T17" s="400"/>
      <c r="U17" s="399"/>
      <c r="V17" s="84"/>
      <c r="W17" s="82"/>
      <c r="X17" s="82"/>
      <c r="Y17" s="82"/>
      <c r="Z17" s="82"/>
      <c r="AA17" s="82"/>
      <c r="AB17" s="82"/>
      <c r="AC17" s="82"/>
      <c r="AD17" s="82"/>
      <c r="AE17" s="82"/>
      <c r="AF17" s="92"/>
      <c r="AG17" s="83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4"/>
      <c r="BA17" s="84"/>
      <c r="BB17" s="82"/>
      <c r="BC17" s="82"/>
      <c r="BD17" s="82"/>
      <c r="BE17" s="82"/>
      <c r="BF17" s="82"/>
      <c r="BG17" s="82"/>
      <c r="BH17" s="82"/>
      <c r="BI17" s="82"/>
      <c r="BJ17" s="94"/>
      <c r="BK17" s="44"/>
      <c r="BL17" s="44"/>
      <c r="BM17" s="44"/>
      <c r="BN17" s="44"/>
      <c r="BO17" s="44"/>
      <c r="BP17" s="44"/>
      <c r="BQ17" s="44"/>
      <c r="BR17" s="44"/>
      <c r="BV17" s="43"/>
      <c r="BW17" s="43"/>
      <c r="BX17"/>
      <c r="BY17"/>
      <c r="BZ17"/>
      <c r="CA17"/>
      <c r="CB17"/>
      <c r="CC17"/>
      <c r="CD17"/>
      <c r="CE17"/>
    </row>
    <row r="18" spans="1:83" s="6" customFormat="1" ht="15.75" customHeight="1" thickBot="1" x14ac:dyDescent="0.3">
      <c r="A18" s="396"/>
      <c r="B18" s="452"/>
      <c r="C18" s="453"/>
      <c r="D18" s="507"/>
      <c r="E18" s="427"/>
      <c r="F18" s="426"/>
      <c r="G18" s="427"/>
      <c r="H18" s="514"/>
      <c r="I18" s="515"/>
      <c r="J18" s="516"/>
      <c r="K18" s="517"/>
      <c r="L18" s="79"/>
      <c r="M18" s="81"/>
      <c r="N18" s="81"/>
      <c r="O18" s="84"/>
      <c r="P18" s="84"/>
      <c r="Q18" s="82"/>
      <c r="R18" s="82"/>
      <c r="S18" s="82"/>
      <c r="T18" s="82"/>
      <c r="U18" s="82"/>
      <c r="V18" s="87"/>
      <c r="W18" s="398">
        <v>2</v>
      </c>
      <c r="X18" s="399"/>
      <c r="Y18" s="398" t="s">
        <v>80</v>
      </c>
      <c r="Z18" s="400"/>
      <c r="AA18" s="400"/>
      <c r="AB18" s="400"/>
      <c r="AC18" s="400"/>
      <c r="AD18" s="400"/>
      <c r="AE18" s="399"/>
      <c r="AF18" s="84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4"/>
      <c r="BA18" s="84"/>
      <c r="BB18" s="82"/>
      <c r="BC18" s="84"/>
      <c r="BD18" s="84"/>
      <c r="BE18" s="84"/>
      <c r="BF18" s="84"/>
      <c r="BG18" s="82"/>
      <c r="BH18" s="82"/>
      <c r="BI18" s="82"/>
      <c r="BJ18" s="93"/>
      <c r="BK18" s="44"/>
      <c r="BL18" s="44"/>
      <c r="BM18" s="44"/>
      <c r="BN18" s="44"/>
      <c r="BO18" s="44"/>
      <c r="BP18" s="44"/>
      <c r="BQ18" s="44"/>
      <c r="BR18" s="44"/>
      <c r="CE18"/>
    </row>
    <row r="19" spans="1:83" s="6" customFormat="1" ht="15.75" customHeight="1" thickBot="1" x14ac:dyDescent="0.3">
      <c r="A19" s="508">
        <v>7</v>
      </c>
      <c r="B19" s="506" t="s">
        <v>65</v>
      </c>
      <c r="C19" s="509" t="s">
        <v>81</v>
      </c>
      <c r="D19" s="518">
        <v>158</v>
      </c>
      <c r="E19" s="459"/>
      <c r="F19" s="458">
        <v>182</v>
      </c>
      <c r="G19" s="459"/>
      <c r="H19" s="462">
        <v>122</v>
      </c>
      <c r="I19" s="463"/>
      <c r="J19" s="454">
        <f t="shared" ref="J19" si="4">SUM(D19:I20)</f>
        <v>462</v>
      </c>
      <c r="K19" s="455"/>
      <c r="L19" s="78"/>
      <c r="M19" s="398">
        <v>2</v>
      </c>
      <c r="N19" s="399"/>
      <c r="O19" s="398" t="s">
        <v>80</v>
      </c>
      <c r="P19" s="400"/>
      <c r="Q19" s="400"/>
      <c r="R19" s="400"/>
      <c r="S19" s="400"/>
      <c r="T19" s="400"/>
      <c r="U19" s="399"/>
      <c r="V19" s="84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4"/>
      <c r="BA19" s="84"/>
      <c r="BB19" s="82"/>
      <c r="BC19" s="82"/>
      <c r="BD19" s="82"/>
      <c r="BE19" s="82"/>
      <c r="BF19" s="82"/>
      <c r="BG19" s="82"/>
      <c r="BH19" s="82"/>
      <c r="BI19" s="82"/>
      <c r="BJ19" s="57"/>
      <c r="BK19" s="524">
        <v>2</v>
      </c>
      <c r="BL19" s="525"/>
      <c r="BM19" s="524" t="s">
        <v>80</v>
      </c>
      <c r="BN19" s="526"/>
      <c r="BO19" s="526"/>
      <c r="BP19" s="526"/>
      <c r="BQ19" s="526"/>
      <c r="BR19" s="526"/>
      <c r="BS19" s="525"/>
    </row>
    <row r="20" spans="1:83" s="6" customFormat="1" ht="15.75" customHeight="1" x14ac:dyDescent="0.25">
      <c r="A20" s="320"/>
      <c r="B20" s="505"/>
      <c r="C20" s="510"/>
      <c r="D20" s="479"/>
      <c r="E20" s="461"/>
      <c r="F20" s="460"/>
      <c r="G20" s="461"/>
      <c r="H20" s="464"/>
      <c r="I20" s="465"/>
      <c r="J20" s="456"/>
      <c r="K20" s="457"/>
      <c r="L20" s="23"/>
      <c r="M20" s="85"/>
      <c r="N20" s="85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397"/>
      <c r="BB20" s="397"/>
      <c r="BC20" s="397"/>
      <c r="BD20" s="397"/>
      <c r="BE20" s="397"/>
      <c r="BF20" s="397"/>
      <c r="BG20" s="397"/>
      <c r="BH20" s="397"/>
      <c r="BI20" s="397"/>
      <c r="BJ20" s="95"/>
      <c r="BK20" s="57"/>
      <c r="BL20" s="57"/>
      <c r="BM20" s="57"/>
      <c r="BN20" s="57"/>
      <c r="BO20" s="57"/>
      <c r="BP20" s="57"/>
      <c r="BQ20" s="57"/>
      <c r="BR20" s="57"/>
      <c r="CE20"/>
    </row>
    <row r="21" spans="1:83" s="6" customFormat="1" ht="15.75" customHeight="1" x14ac:dyDescent="0.25">
      <c r="A21" s="395">
        <v>8</v>
      </c>
      <c r="B21" s="436" t="s">
        <v>64</v>
      </c>
      <c r="C21" s="438" t="s">
        <v>81</v>
      </c>
      <c r="D21" s="440">
        <v>134</v>
      </c>
      <c r="E21" s="425"/>
      <c r="F21" s="424">
        <v>90</v>
      </c>
      <c r="G21" s="425"/>
      <c r="H21" s="444">
        <v>156</v>
      </c>
      <c r="I21" s="445"/>
      <c r="J21" s="448">
        <f t="shared" ref="J21" si="5">SUM(D21:I22)</f>
        <v>380</v>
      </c>
      <c r="K21" s="449"/>
      <c r="L21" s="23"/>
      <c r="M21" s="397"/>
      <c r="N21" s="397"/>
      <c r="O21" s="397"/>
      <c r="P21" s="397"/>
      <c r="Q21" s="397"/>
      <c r="R21" s="397"/>
      <c r="S21" s="397"/>
      <c r="T21" s="397"/>
      <c r="U21" s="397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93"/>
      <c r="BK21" s="57"/>
      <c r="BL21" s="57"/>
      <c r="BM21" s="57"/>
      <c r="BN21" s="57"/>
      <c r="BO21" s="57"/>
      <c r="BP21" s="57"/>
      <c r="BQ21" s="57"/>
      <c r="BR21" s="57"/>
      <c r="CE21"/>
    </row>
    <row r="22" spans="1:83" s="6" customFormat="1" ht="15.75" customHeight="1" thickBot="1" x14ac:dyDescent="0.3">
      <c r="A22" s="318"/>
      <c r="B22" s="437"/>
      <c r="C22" s="439"/>
      <c r="D22" s="441"/>
      <c r="E22" s="442"/>
      <c r="F22" s="443"/>
      <c r="G22" s="442"/>
      <c r="H22" s="446"/>
      <c r="I22" s="447"/>
      <c r="J22" s="450"/>
      <c r="K22" s="451"/>
      <c r="L22" s="23"/>
      <c r="M22" s="81"/>
      <c r="N22" s="81"/>
      <c r="O22" s="84"/>
      <c r="P22" s="84"/>
      <c r="Q22" s="84"/>
      <c r="R22" s="84"/>
      <c r="S22" s="84"/>
      <c r="T22" s="84"/>
      <c r="U22" s="84"/>
      <c r="V22" s="84"/>
      <c r="W22" s="397"/>
      <c r="X22" s="397"/>
      <c r="Y22" s="397"/>
      <c r="Z22" s="397"/>
      <c r="AA22" s="397"/>
      <c r="AB22" s="397"/>
      <c r="AC22" s="397"/>
      <c r="AD22" s="397"/>
      <c r="AE22" s="397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93"/>
      <c r="BK22" s="57"/>
      <c r="BL22" s="57"/>
      <c r="BM22" s="57"/>
      <c r="BN22" s="57"/>
      <c r="BO22" s="57"/>
      <c r="BP22" s="57"/>
      <c r="BQ22" s="57"/>
      <c r="BR22" s="57"/>
      <c r="CE22"/>
    </row>
    <row r="23" spans="1:83" s="6" customFormat="1" ht="16.5" thickBot="1" x14ac:dyDescent="0.3">
      <c r="A23" s="32"/>
      <c r="B23" s="31"/>
      <c r="C23" s="31"/>
      <c r="D23" s="33"/>
      <c r="E23" s="33"/>
      <c r="F23" s="33"/>
      <c r="G23" s="33"/>
      <c r="H23" s="40"/>
      <c r="I23" s="40"/>
      <c r="J23" s="33"/>
      <c r="K23" s="33"/>
      <c r="L23"/>
      <c r="M23" s="398">
        <v>8</v>
      </c>
      <c r="N23" s="399"/>
      <c r="O23" s="398" t="s">
        <v>64</v>
      </c>
      <c r="P23" s="400"/>
      <c r="Q23" s="400"/>
      <c r="R23" s="400"/>
      <c r="S23" s="400"/>
      <c r="T23" s="400"/>
      <c r="U23" s="399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104"/>
      <c r="AI23" s="104"/>
      <c r="AJ23" s="104"/>
      <c r="AK23" s="104"/>
      <c r="AL23" s="104"/>
      <c r="AM23" s="104"/>
      <c r="AN23" s="104"/>
      <c r="AO23" s="82"/>
      <c r="AP23" s="82"/>
      <c r="AQ23" s="104"/>
      <c r="AR23" s="104"/>
      <c r="AS23" s="104"/>
      <c r="AT23" s="104"/>
      <c r="AU23" s="104"/>
      <c r="AV23" s="104"/>
      <c r="AW23" s="104"/>
      <c r="AX23" s="104"/>
      <c r="AY23" s="10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93"/>
      <c r="BK23" s="57"/>
      <c r="BL23" s="57"/>
      <c r="BM23" s="57"/>
      <c r="BN23" s="57"/>
      <c r="BO23" s="57"/>
      <c r="BP23" s="57"/>
      <c r="BQ23" s="57"/>
      <c r="BR23" s="57"/>
    </row>
    <row r="24" spans="1:83" s="6" customFormat="1" ht="16.5" thickBot="1" x14ac:dyDescent="0.3">
      <c r="A24" s="32"/>
      <c r="B24" s="74"/>
      <c r="C24" s="74"/>
      <c r="D24" s="75"/>
      <c r="E24" s="75"/>
      <c r="F24" s="75"/>
      <c r="G24" s="75"/>
      <c r="H24" s="76"/>
      <c r="I24" s="76"/>
      <c r="J24" s="75"/>
      <c r="K24" s="75"/>
      <c r="L24"/>
      <c r="M24" s="82"/>
      <c r="N24" s="82"/>
      <c r="O24" s="82"/>
      <c r="P24" s="82"/>
      <c r="Q24" s="82"/>
      <c r="R24" s="82"/>
      <c r="S24" s="82"/>
      <c r="T24" s="82"/>
      <c r="U24" s="82"/>
      <c r="V24" s="90"/>
      <c r="W24" s="398">
        <v>8</v>
      </c>
      <c r="X24" s="399"/>
      <c r="Y24" s="398" t="s">
        <v>64</v>
      </c>
      <c r="Z24" s="400"/>
      <c r="AA24" s="400"/>
      <c r="AB24" s="400"/>
      <c r="AC24" s="400"/>
      <c r="AD24" s="400"/>
      <c r="AE24" s="399"/>
      <c r="AF24" s="82"/>
      <c r="AG24" s="82"/>
      <c r="AH24" s="104"/>
      <c r="AI24" s="104"/>
      <c r="AJ24" s="104"/>
      <c r="AK24" s="104"/>
      <c r="AL24" s="104"/>
      <c r="AM24" s="104"/>
      <c r="AN24" s="104"/>
      <c r="AO24" s="82"/>
      <c r="AP24" s="82"/>
      <c r="AQ24" s="521">
        <v>4</v>
      </c>
      <c r="AR24" s="522"/>
      <c r="AS24" s="521" t="s">
        <v>67</v>
      </c>
      <c r="AT24" s="523"/>
      <c r="AU24" s="523"/>
      <c r="AV24" s="523"/>
      <c r="AW24" s="523"/>
      <c r="AX24" s="523"/>
      <c r="AY24" s="522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93"/>
      <c r="BK24" s="397"/>
      <c r="BL24" s="397"/>
      <c r="BM24" s="397"/>
      <c r="BN24" s="397"/>
      <c r="BO24" s="397"/>
      <c r="BP24" s="397"/>
      <c r="BQ24" s="397"/>
      <c r="BR24" s="397"/>
    </row>
    <row r="25" spans="1:83" s="6" customFormat="1" ht="16.5" thickBot="1" x14ac:dyDescent="0.3">
      <c r="A25" s="32"/>
      <c r="B25" s="74"/>
      <c r="C25" s="74"/>
      <c r="D25" s="75"/>
      <c r="E25" s="75"/>
      <c r="F25" s="75"/>
      <c r="G25" s="75"/>
      <c r="H25" s="76"/>
      <c r="I25" s="76"/>
      <c r="J25" s="75"/>
      <c r="K25" s="75"/>
      <c r="L25"/>
      <c r="M25" s="398">
        <v>6</v>
      </c>
      <c r="N25" s="399"/>
      <c r="O25" s="398" t="s">
        <v>83</v>
      </c>
      <c r="P25" s="400"/>
      <c r="Q25" s="400"/>
      <c r="R25" s="400"/>
      <c r="S25" s="400"/>
      <c r="T25" s="400"/>
      <c r="U25" s="399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91"/>
      <c r="AG25" s="82"/>
      <c r="AH25" s="104"/>
      <c r="AI25" s="104"/>
      <c r="AJ25" s="104"/>
      <c r="AK25" s="104"/>
      <c r="AL25" s="104"/>
      <c r="AM25" s="104"/>
      <c r="AN25" s="104"/>
      <c r="AO25" s="82"/>
      <c r="AP25" s="82"/>
      <c r="AQ25" s="104"/>
      <c r="AR25" s="104"/>
      <c r="AS25" s="104"/>
      <c r="AT25" s="104"/>
      <c r="AU25" s="104"/>
      <c r="AV25" s="104"/>
      <c r="AW25" s="104"/>
      <c r="AX25" s="104"/>
      <c r="AY25" s="104"/>
      <c r="AZ25" s="91"/>
      <c r="BA25" s="84"/>
      <c r="BB25" s="84"/>
      <c r="BC25" s="84"/>
      <c r="BD25" s="84"/>
      <c r="BE25" s="84"/>
      <c r="BF25" s="84"/>
      <c r="BG25" s="84"/>
      <c r="BH25" s="84"/>
      <c r="BI25" s="84"/>
      <c r="BJ25" s="93"/>
      <c r="BK25" s="57"/>
      <c r="BL25" s="57"/>
      <c r="BM25" s="57"/>
      <c r="BN25" s="57"/>
      <c r="BO25" s="57"/>
      <c r="BP25" s="57"/>
      <c r="BQ25" s="57"/>
      <c r="BR25" s="57"/>
    </row>
    <row r="26" spans="1:83" s="6" customFormat="1" ht="16.5" thickBot="1" x14ac:dyDescent="0.3">
      <c r="A26" s="32"/>
      <c r="B26" s="74"/>
      <c r="C26" s="74"/>
      <c r="D26" s="75"/>
      <c r="E26" s="75"/>
      <c r="F26" s="75"/>
      <c r="G26" s="75"/>
      <c r="H26" s="76"/>
      <c r="I26" s="76"/>
      <c r="J26" s="75"/>
      <c r="K26" s="75"/>
      <c r="L26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4"/>
      <c r="AG26" s="398">
        <v>5</v>
      </c>
      <c r="AH26" s="399"/>
      <c r="AI26" s="398" t="s">
        <v>63</v>
      </c>
      <c r="AJ26" s="400"/>
      <c r="AK26" s="400"/>
      <c r="AL26" s="400"/>
      <c r="AM26" s="400"/>
      <c r="AN26" s="400"/>
      <c r="AO26" s="399"/>
      <c r="AP26" s="82"/>
      <c r="AQ26" s="104"/>
      <c r="AR26" s="104"/>
      <c r="AS26" s="104"/>
      <c r="AT26" s="104"/>
      <c r="AU26" s="104"/>
      <c r="AV26" s="104"/>
      <c r="AW26" s="104"/>
      <c r="AX26" s="104"/>
      <c r="AY26" s="104"/>
      <c r="AZ26" s="95"/>
      <c r="BA26" s="84"/>
      <c r="BB26" s="84"/>
      <c r="BC26" s="84"/>
      <c r="BD26" s="84"/>
      <c r="BE26" s="84"/>
      <c r="BF26" s="84"/>
      <c r="BG26" s="84"/>
      <c r="BH26" s="84"/>
      <c r="BI26" s="84"/>
      <c r="BJ26" s="108"/>
      <c r="BK26" s="57"/>
      <c r="BL26" s="57"/>
      <c r="BM26" s="57"/>
      <c r="BN26" s="57"/>
      <c r="BO26" s="57"/>
      <c r="BP26" s="57"/>
      <c r="BQ26" s="57"/>
      <c r="BR26" s="57"/>
    </row>
    <row r="27" spans="1:83" s="6" customFormat="1" ht="16.5" thickBot="1" x14ac:dyDescent="0.3">
      <c r="A27" s="32"/>
      <c r="B27" s="74"/>
      <c r="C27" s="74"/>
      <c r="D27" s="75"/>
      <c r="E27" s="75"/>
      <c r="F27" s="75"/>
      <c r="G27" s="75"/>
      <c r="H27" s="76"/>
      <c r="I27" s="76"/>
      <c r="J27" s="75"/>
      <c r="K27" s="75"/>
      <c r="L27"/>
      <c r="M27" s="398">
        <v>5</v>
      </c>
      <c r="N27" s="399"/>
      <c r="O27" s="398" t="s">
        <v>63</v>
      </c>
      <c r="P27" s="400"/>
      <c r="Q27" s="400"/>
      <c r="R27" s="400"/>
      <c r="S27" s="400"/>
      <c r="T27" s="400"/>
      <c r="U27" s="399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92"/>
      <c r="AG27" s="82"/>
      <c r="AH27" s="104"/>
      <c r="AI27" s="104"/>
      <c r="AJ27" s="104"/>
      <c r="AK27" s="104"/>
      <c r="AL27" s="104"/>
      <c r="AM27" s="104"/>
      <c r="AN27" s="104"/>
      <c r="AO27" s="82"/>
      <c r="AP27" s="91"/>
      <c r="AQ27" s="104"/>
      <c r="AR27" s="104"/>
      <c r="AS27" s="104"/>
      <c r="AT27" s="104"/>
      <c r="AU27" s="104"/>
      <c r="AV27" s="104"/>
      <c r="AW27" s="104"/>
      <c r="AX27" s="104"/>
      <c r="AY27" s="104"/>
      <c r="AZ27" s="84"/>
      <c r="BA27" s="398">
        <v>2</v>
      </c>
      <c r="BB27" s="399"/>
      <c r="BC27" s="398" t="s">
        <v>80</v>
      </c>
      <c r="BD27" s="400"/>
      <c r="BE27" s="400"/>
      <c r="BF27" s="400"/>
      <c r="BG27" s="400"/>
      <c r="BH27" s="400"/>
      <c r="BI27" s="399"/>
      <c r="BJ27" s="58"/>
      <c r="BK27" s="57"/>
      <c r="BL27" s="57"/>
      <c r="BM27" s="57"/>
      <c r="BN27" s="57"/>
      <c r="BO27" s="57"/>
      <c r="BP27" s="57"/>
      <c r="BQ27" s="57"/>
      <c r="BR27" s="57"/>
    </row>
    <row r="28" spans="1:83" s="6" customFormat="1" ht="16.5" thickBot="1" x14ac:dyDescent="0.3">
      <c r="A28" s="32"/>
      <c r="B28" s="74"/>
      <c r="C28" s="74"/>
      <c r="D28" s="75"/>
      <c r="E28" s="75"/>
      <c r="F28" s="75"/>
      <c r="G28" s="75"/>
      <c r="H28" s="76"/>
      <c r="I28" s="76"/>
      <c r="J28" s="75"/>
      <c r="K28" s="75"/>
      <c r="L28"/>
      <c r="M28" s="82"/>
      <c r="N28" s="82"/>
      <c r="O28" s="82"/>
      <c r="P28" s="82"/>
      <c r="Q28" s="82"/>
      <c r="R28" s="82"/>
      <c r="S28" s="82"/>
      <c r="T28" s="82"/>
      <c r="U28" s="82"/>
      <c r="V28" s="90"/>
      <c r="W28" s="398">
        <v>5</v>
      </c>
      <c r="X28" s="399"/>
      <c r="Y28" s="398" t="s">
        <v>63</v>
      </c>
      <c r="Z28" s="400"/>
      <c r="AA28" s="400"/>
      <c r="AB28" s="400"/>
      <c r="AC28" s="400"/>
      <c r="AD28" s="400"/>
      <c r="AE28" s="399"/>
      <c r="AF28" s="82"/>
      <c r="AG28" s="82"/>
      <c r="AH28" s="104"/>
      <c r="AI28" s="104"/>
      <c r="AJ28" s="104"/>
      <c r="AK28" s="104"/>
      <c r="AL28" s="104"/>
      <c r="AM28" s="104"/>
      <c r="AN28" s="104"/>
      <c r="AO28" s="82"/>
      <c r="AP28" s="95"/>
      <c r="AQ28" s="104"/>
      <c r="AR28" s="104"/>
      <c r="AS28" s="104"/>
      <c r="AT28" s="104"/>
      <c r="AU28" s="104"/>
      <c r="AV28" s="104"/>
      <c r="AW28" s="104"/>
      <c r="AX28" s="104"/>
      <c r="AY28" s="104"/>
      <c r="AZ28" s="95"/>
      <c r="BA28" s="84"/>
      <c r="BB28" s="84"/>
      <c r="BC28" s="84"/>
      <c r="BD28" s="84"/>
      <c r="BE28" s="84"/>
      <c r="BF28" s="84"/>
      <c r="BG28" s="84"/>
      <c r="BH28" s="84"/>
      <c r="BI28" s="84"/>
      <c r="BJ28" s="58"/>
      <c r="BK28" s="57"/>
      <c r="BL28" s="57"/>
      <c r="BM28" s="57"/>
      <c r="BN28" s="57"/>
      <c r="BO28" s="57"/>
      <c r="BP28" s="57"/>
      <c r="BQ28" s="57"/>
      <c r="BR28" s="57"/>
    </row>
    <row r="29" spans="1:83" s="6" customFormat="1" ht="16.5" thickBot="1" x14ac:dyDescent="0.3">
      <c r="A29" s="32"/>
      <c r="B29" s="74"/>
      <c r="C29" s="74"/>
      <c r="D29" s="75"/>
      <c r="E29" s="75"/>
      <c r="F29" s="75"/>
      <c r="G29" s="75"/>
      <c r="H29" s="76"/>
      <c r="I29" s="76"/>
      <c r="J29" s="75"/>
      <c r="K29" s="75"/>
      <c r="L29"/>
      <c r="M29" s="398">
        <v>7</v>
      </c>
      <c r="N29" s="399"/>
      <c r="O29" s="398" t="s">
        <v>65</v>
      </c>
      <c r="P29" s="400"/>
      <c r="Q29" s="400"/>
      <c r="R29" s="400"/>
      <c r="S29" s="400"/>
      <c r="T29" s="400"/>
      <c r="U29" s="399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104"/>
      <c r="AI29" s="104"/>
      <c r="AJ29" s="104"/>
      <c r="AK29" s="104"/>
      <c r="AL29" s="104"/>
      <c r="AM29" s="104"/>
      <c r="AN29" s="104"/>
      <c r="AO29" s="82"/>
      <c r="AP29" s="95"/>
      <c r="AQ29" s="104"/>
      <c r="AR29" s="104"/>
      <c r="AS29" s="104"/>
      <c r="AT29" s="104"/>
      <c r="AU29" s="104"/>
      <c r="AV29" s="104"/>
      <c r="AW29" s="104"/>
      <c r="AX29" s="104"/>
      <c r="AY29" s="104"/>
      <c r="AZ29" s="92"/>
      <c r="BA29" s="84"/>
      <c r="BB29" s="84"/>
      <c r="BC29" s="84"/>
      <c r="BD29" s="84"/>
      <c r="BE29" s="84"/>
      <c r="BF29" s="84"/>
      <c r="BG29" s="84"/>
      <c r="BH29" s="84"/>
      <c r="BI29" s="84"/>
      <c r="BJ29" s="58"/>
      <c r="BK29" s="57"/>
      <c r="BL29" s="57"/>
      <c r="BM29" s="57"/>
      <c r="BN29" s="57"/>
      <c r="BO29" s="57"/>
      <c r="BP29" s="57"/>
      <c r="BQ29" s="57"/>
      <c r="BR29" s="57"/>
    </row>
    <row r="30" spans="1:83" s="6" customFormat="1" ht="16.5" thickBot="1" x14ac:dyDescent="0.3">
      <c r="A30" s="32"/>
      <c r="B30" s="74"/>
      <c r="C30" s="74"/>
      <c r="D30" s="75"/>
      <c r="E30" s="75"/>
      <c r="F30" s="75"/>
      <c r="G30" s="75"/>
      <c r="H30" s="76"/>
      <c r="I30" s="76"/>
      <c r="J30" s="75"/>
      <c r="K30" s="75"/>
      <c r="L30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104"/>
      <c r="AI30" s="104"/>
      <c r="AJ30" s="104"/>
      <c r="AK30" s="104"/>
      <c r="AL30" s="104"/>
      <c r="AM30" s="104"/>
      <c r="AN30" s="104"/>
      <c r="AO30" s="82"/>
      <c r="AP30" s="84"/>
      <c r="AQ30" s="398">
        <v>2</v>
      </c>
      <c r="AR30" s="399"/>
      <c r="AS30" s="398" t="s">
        <v>80</v>
      </c>
      <c r="AT30" s="400"/>
      <c r="AU30" s="400"/>
      <c r="AV30" s="400"/>
      <c r="AW30" s="400"/>
      <c r="AX30" s="400"/>
      <c r="AY30" s="399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58"/>
      <c r="BK30" s="57"/>
      <c r="BL30" s="57"/>
      <c r="BM30" s="57"/>
      <c r="BN30" s="57"/>
      <c r="BO30" s="57"/>
      <c r="BP30" s="57"/>
      <c r="BQ30" s="57"/>
      <c r="BR30" s="57"/>
    </row>
    <row r="31" spans="1:83" s="6" customFormat="1" ht="16.5" thickBot="1" x14ac:dyDescent="0.3">
      <c r="A31" s="32"/>
      <c r="B31" s="74"/>
      <c r="C31" s="74"/>
      <c r="D31" s="75"/>
      <c r="E31" s="75"/>
      <c r="F31" s="75"/>
      <c r="G31" s="75"/>
      <c r="H31" s="76"/>
      <c r="I31" s="76"/>
      <c r="J31" s="75"/>
      <c r="K31" s="75"/>
      <c r="L31"/>
      <c r="M31" s="397"/>
      <c r="N31" s="397"/>
      <c r="O31" s="397"/>
      <c r="P31" s="397"/>
      <c r="Q31" s="397"/>
      <c r="R31" s="397"/>
      <c r="S31" s="397"/>
      <c r="T31" s="397"/>
      <c r="U31" s="397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104"/>
      <c r="AI31" s="104"/>
      <c r="AJ31" s="104"/>
      <c r="AK31" s="104"/>
      <c r="AL31" s="104"/>
      <c r="AM31" s="104"/>
      <c r="AN31" s="104"/>
      <c r="AO31" s="84"/>
      <c r="AP31" s="95"/>
      <c r="AQ31" s="104"/>
      <c r="AR31" s="104"/>
      <c r="AS31" s="104"/>
      <c r="AT31" s="104"/>
      <c r="AU31" s="104"/>
      <c r="AV31" s="104"/>
      <c r="AW31" s="104"/>
      <c r="AX31" s="104"/>
      <c r="AY31" s="10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58"/>
      <c r="BK31" s="44"/>
      <c r="BL31" s="44"/>
      <c r="BM31" s="44"/>
      <c r="BN31" s="44"/>
      <c r="BO31" s="44"/>
      <c r="BP31" s="44"/>
      <c r="BQ31" s="44"/>
      <c r="BR31" s="44"/>
    </row>
    <row r="32" spans="1:83" s="6" customFormat="1" ht="16.5" thickBot="1" x14ac:dyDescent="0.3">
      <c r="A32" s="32"/>
      <c r="B32" s="74"/>
      <c r="C32" s="74"/>
      <c r="D32" s="75"/>
      <c r="E32" s="75"/>
      <c r="F32" s="75"/>
      <c r="G32" s="75"/>
      <c r="H32" s="76"/>
      <c r="I32" s="76"/>
      <c r="J32" s="75"/>
      <c r="K32" s="75"/>
      <c r="L32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398">
        <v>3</v>
      </c>
      <c r="X32" s="399"/>
      <c r="Y32" s="398" t="s">
        <v>66</v>
      </c>
      <c r="Z32" s="400"/>
      <c r="AA32" s="400"/>
      <c r="AB32" s="400"/>
      <c r="AC32" s="400"/>
      <c r="AD32" s="400"/>
      <c r="AE32" s="399"/>
      <c r="AF32" s="84"/>
      <c r="AG32" s="84"/>
      <c r="AH32" s="104"/>
      <c r="AI32" s="104"/>
      <c r="AJ32" s="104"/>
      <c r="AK32" s="104"/>
      <c r="AL32" s="104"/>
      <c r="AM32" s="104"/>
      <c r="AN32" s="104"/>
      <c r="AO32" s="84"/>
      <c r="AP32" s="95"/>
      <c r="AQ32" s="104"/>
      <c r="AR32" s="104"/>
      <c r="AS32" s="104"/>
      <c r="AT32" s="104"/>
      <c r="AU32" s="104"/>
      <c r="AV32" s="104"/>
      <c r="AW32" s="104"/>
      <c r="AX32" s="104"/>
      <c r="AY32" s="10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58"/>
      <c r="BK32" s="44"/>
      <c r="BL32" s="44"/>
      <c r="BM32" s="44"/>
      <c r="BN32" s="44"/>
      <c r="BO32" s="44"/>
      <c r="BP32" s="44"/>
      <c r="BQ32" s="44"/>
      <c r="BR32" s="44"/>
    </row>
    <row r="33" spans="1:75" s="6" customFormat="1" ht="16.5" thickBot="1" x14ac:dyDescent="0.3">
      <c r="A33" s="32"/>
      <c r="B33" s="74"/>
      <c r="C33" s="74"/>
      <c r="D33" s="75"/>
      <c r="E33" s="75"/>
      <c r="F33" s="75"/>
      <c r="G33" s="75"/>
      <c r="H33" s="76"/>
      <c r="I33" s="76"/>
      <c r="J33" s="75"/>
      <c r="K33" s="75"/>
      <c r="L33"/>
      <c r="M33" s="397"/>
      <c r="N33" s="397"/>
      <c r="O33" s="397"/>
      <c r="P33" s="397"/>
      <c r="Q33" s="397"/>
      <c r="R33" s="397"/>
      <c r="S33" s="397"/>
      <c r="T33" s="397"/>
      <c r="U33" s="397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91"/>
      <c r="AG33" s="84"/>
      <c r="AH33" s="104"/>
      <c r="AI33" s="104"/>
      <c r="AJ33" s="104"/>
      <c r="AK33" s="104"/>
      <c r="AL33" s="104"/>
      <c r="AM33" s="104"/>
      <c r="AN33" s="104"/>
      <c r="AO33" s="84"/>
      <c r="AP33" s="92"/>
      <c r="AQ33" s="104"/>
      <c r="AR33" s="104"/>
      <c r="AS33" s="104"/>
      <c r="AT33" s="104"/>
      <c r="AU33" s="104"/>
      <c r="AV33" s="104"/>
      <c r="AW33" s="104"/>
      <c r="AX33" s="104"/>
      <c r="AY33" s="10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58"/>
      <c r="BK33" s="44"/>
      <c r="BL33" s="44"/>
      <c r="BM33" s="44"/>
      <c r="BN33" s="44"/>
      <c r="BO33" s="44"/>
      <c r="BP33" s="44"/>
      <c r="BQ33" s="44"/>
      <c r="BR33" s="44"/>
    </row>
    <row r="34" spans="1:75" s="6" customFormat="1" ht="16.5" thickBot="1" x14ac:dyDescent="0.3">
      <c r="A34" s="32"/>
      <c r="B34" s="74"/>
      <c r="C34" s="74"/>
      <c r="D34" s="75"/>
      <c r="E34" s="75"/>
      <c r="F34" s="75"/>
      <c r="G34" s="75"/>
      <c r="H34" s="76"/>
      <c r="I34" s="76"/>
      <c r="J34" s="75"/>
      <c r="K34" s="75"/>
      <c r="L3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398">
        <v>2</v>
      </c>
      <c r="AH34" s="399"/>
      <c r="AI34" s="398" t="s">
        <v>80</v>
      </c>
      <c r="AJ34" s="400"/>
      <c r="AK34" s="400"/>
      <c r="AL34" s="400"/>
      <c r="AM34" s="400"/>
      <c r="AN34" s="400"/>
      <c r="AO34" s="399"/>
      <c r="AP34" s="84"/>
      <c r="AQ34" s="104"/>
      <c r="AR34" s="104"/>
      <c r="AS34" s="104"/>
      <c r="AT34" s="104"/>
      <c r="AU34" s="104"/>
      <c r="AV34" s="104"/>
      <c r="AW34" s="104"/>
      <c r="AX34" s="104"/>
      <c r="AY34" s="10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58"/>
      <c r="BK34" s="44"/>
      <c r="BL34" s="44"/>
      <c r="BM34" s="44"/>
      <c r="BN34" s="44"/>
      <c r="BO34" s="44"/>
      <c r="BP34" s="44"/>
      <c r="BQ34" s="44"/>
      <c r="BR34" s="44"/>
    </row>
    <row r="35" spans="1:75" s="6" customFormat="1" ht="16.5" thickBot="1" x14ac:dyDescent="0.3">
      <c r="A35" s="32"/>
      <c r="B35" s="74"/>
      <c r="C35" s="74"/>
      <c r="D35" s="75"/>
      <c r="E35" s="75"/>
      <c r="F35" s="75"/>
      <c r="G35" s="75"/>
      <c r="H35" s="76"/>
      <c r="I35" s="76"/>
      <c r="J35" s="75"/>
      <c r="K35" s="75"/>
      <c r="L35"/>
      <c r="M35" s="397"/>
      <c r="N35" s="397"/>
      <c r="O35" s="397"/>
      <c r="P35" s="397"/>
      <c r="Q35" s="397"/>
      <c r="R35" s="397"/>
      <c r="S35" s="397"/>
      <c r="T35" s="397"/>
      <c r="U35" s="397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92"/>
      <c r="AG35" s="84"/>
      <c r="AH35" s="104"/>
      <c r="AI35" s="104"/>
      <c r="AJ35" s="104"/>
      <c r="AK35" s="104"/>
      <c r="AL35" s="104"/>
      <c r="AM35" s="104"/>
      <c r="AN35" s="104"/>
      <c r="AO35" s="84"/>
      <c r="AP35" s="84"/>
      <c r="AQ35" s="104"/>
      <c r="AR35" s="104"/>
      <c r="AS35" s="104"/>
      <c r="AT35" s="104"/>
      <c r="AU35" s="104"/>
      <c r="AV35" s="104"/>
      <c r="AW35" s="104"/>
      <c r="AX35" s="104"/>
      <c r="AY35" s="10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58"/>
      <c r="BK35" s="44"/>
      <c r="BL35" s="44"/>
      <c r="BM35" s="44"/>
      <c r="BN35" s="44"/>
      <c r="BO35" s="44"/>
      <c r="BP35" s="44"/>
      <c r="BQ35" s="44"/>
      <c r="BR35" s="44"/>
    </row>
    <row r="36" spans="1:75" s="6" customFormat="1" ht="16.5" thickBot="1" x14ac:dyDescent="0.3">
      <c r="A36" s="32"/>
      <c r="B36" s="74"/>
      <c r="C36" s="74"/>
      <c r="D36" s="75"/>
      <c r="E36" s="75"/>
      <c r="F36" s="75"/>
      <c r="G36" s="75"/>
      <c r="H36" s="76"/>
      <c r="I36" s="76"/>
      <c r="J36" s="75"/>
      <c r="K36" s="75"/>
      <c r="L36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398">
        <v>2</v>
      </c>
      <c r="X36" s="399"/>
      <c r="Y36" s="398" t="s">
        <v>80</v>
      </c>
      <c r="Z36" s="400"/>
      <c r="AA36" s="400"/>
      <c r="AB36" s="400"/>
      <c r="AC36" s="400"/>
      <c r="AD36" s="400"/>
      <c r="AE36" s="399"/>
      <c r="AF36" s="84"/>
      <c r="AG36" s="84"/>
      <c r="AH36" s="104"/>
      <c r="AI36" s="104"/>
      <c r="AJ36" s="104"/>
      <c r="AK36" s="104"/>
      <c r="AL36" s="104"/>
      <c r="AM36" s="104"/>
      <c r="AN36" s="104"/>
      <c r="AO36" s="84"/>
      <c r="AP36" s="84"/>
      <c r="AQ36" s="104"/>
      <c r="AR36" s="104"/>
      <c r="AS36" s="104"/>
      <c r="AT36" s="104"/>
      <c r="AU36" s="104"/>
      <c r="AV36" s="104"/>
      <c r="AW36" s="104"/>
      <c r="AX36" s="104"/>
      <c r="AY36" s="10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58"/>
      <c r="BK36" s="44"/>
      <c r="BL36" s="44"/>
      <c r="BM36" s="44"/>
      <c r="BN36" s="44"/>
      <c r="BO36" s="44"/>
      <c r="BP36" s="44"/>
      <c r="BQ36" s="44"/>
      <c r="BR36" s="44"/>
    </row>
    <row r="37" spans="1:75" s="6" customFormat="1" ht="16.5" thickBot="1" x14ac:dyDescent="0.3">
      <c r="A37" s="32"/>
      <c r="B37" s="74"/>
      <c r="C37" s="74"/>
      <c r="D37" s="75"/>
      <c r="E37" s="75"/>
      <c r="F37" s="75"/>
      <c r="G37" s="75"/>
      <c r="H37" s="76"/>
      <c r="I37" s="76"/>
      <c r="J37" s="75"/>
      <c r="K37" s="75"/>
      <c r="L37"/>
      <c r="M37" s="397"/>
      <c r="N37" s="397"/>
      <c r="O37" s="397"/>
      <c r="P37" s="397"/>
      <c r="Q37" s="397"/>
      <c r="R37" s="397"/>
      <c r="S37" s="397"/>
      <c r="T37" s="397"/>
      <c r="U37" s="397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6"/>
      <c r="AI37" s="86"/>
      <c r="AJ37" s="86"/>
      <c r="AK37" s="86"/>
      <c r="AL37" s="86"/>
      <c r="AM37" s="86"/>
      <c r="AN37" s="86"/>
      <c r="AO37" s="84"/>
      <c r="AP37" s="84"/>
      <c r="AQ37" s="86"/>
      <c r="AR37" s="86"/>
      <c r="AS37" s="86"/>
      <c r="AT37" s="86"/>
      <c r="AU37" s="86"/>
      <c r="AV37" s="86"/>
      <c r="AW37" s="86"/>
      <c r="AX37" s="86"/>
      <c r="AY37" s="86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58"/>
      <c r="BK37" s="44"/>
      <c r="BL37" s="44"/>
      <c r="BM37" s="44"/>
      <c r="BN37" s="44"/>
      <c r="BO37" s="44"/>
      <c r="BP37" s="44"/>
      <c r="BQ37" s="44"/>
      <c r="BR37" s="44"/>
    </row>
    <row r="38" spans="1:75" s="6" customFormat="1" ht="21.75" thickBot="1" x14ac:dyDescent="0.3">
      <c r="A38" s="70"/>
      <c r="B38" s="211" t="s">
        <v>42</v>
      </c>
      <c r="C38" s="212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70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/>
      <c r="BP38"/>
      <c r="BQ38"/>
      <c r="BR38"/>
      <c r="BS38"/>
      <c r="BT38"/>
      <c r="BU38"/>
      <c r="BV38"/>
      <c r="BW38"/>
    </row>
    <row r="39" spans="1:75" s="6" customFormat="1" ht="15" customHeight="1" x14ac:dyDescent="0.25">
      <c r="A39" s="178" t="s">
        <v>0</v>
      </c>
      <c r="B39" s="178" t="s">
        <v>16</v>
      </c>
      <c r="C39" s="178" t="s">
        <v>1</v>
      </c>
      <c r="D39" s="321" t="s">
        <v>2</v>
      </c>
      <c r="E39" s="322"/>
      <c r="F39" s="322"/>
      <c r="G39" s="323"/>
      <c r="H39" s="324"/>
      <c r="I39" s="196" t="s">
        <v>14</v>
      </c>
      <c r="J39" s="321" t="s">
        <v>3</v>
      </c>
      <c r="K39" s="322"/>
      <c r="L39" s="322"/>
      <c r="M39" s="323"/>
      <c r="N39" s="324"/>
      <c r="O39" s="196" t="s">
        <v>14</v>
      </c>
      <c r="P39" s="321" t="s">
        <v>4</v>
      </c>
      <c r="Q39" s="322"/>
      <c r="R39" s="322"/>
      <c r="S39" s="323"/>
      <c r="T39" s="324"/>
      <c r="U39" s="196" t="s">
        <v>14</v>
      </c>
      <c r="V39" s="321" t="s">
        <v>5</v>
      </c>
      <c r="W39" s="322"/>
      <c r="X39" s="322"/>
      <c r="Y39" s="323"/>
      <c r="Z39" s="324"/>
      <c r="AA39" s="196" t="s">
        <v>14</v>
      </c>
      <c r="AB39" s="321" t="s">
        <v>6</v>
      </c>
      <c r="AC39" s="322"/>
      <c r="AD39" s="322"/>
      <c r="AE39" s="323"/>
      <c r="AF39" s="324"/>
      <c r="AG39" s="196" t="s">
        <v>14</v>
      </c>
      <c r="AH39" s="304" t="s">
        <v>20</v>
      </c>
      <c r="AI39" s="162" t="s">
        <v>21</v>
      </c>
      <c r="AJ39" s="519" t="s">
        <v>7</v>
      </c>
      <c r="AK39" s="338" t="s">
        <v>41</v>
      </c>
      <c r="AL39" s="339"/>
      <c r="AM39"/>
      <c r="AN39"/>
      <c r="AO39"/>
      <c r="AP39"/>
      <c r="AQ39"/>
      <c r="AR39"/>
      <c r="AS39"/>
      <c r="BQ39"/>
      <c r="BR39"/>
      <c r="BS39"/>
      <c r="BT39"/>
      <c r="BU39"/>
      <c r="BV39"/>
      <c r="BW39"/>
    </row>
    <row r="40" spans="1:75" s="6" customFormat="1" ht="15.75" customHeight="1" thickBot="1" x14ac:dyDescent="0.3">
      <c r="A40" s="182"/>
      <c r="B40" s="182"/>
      <c r="C40" s="182"/>
      <c r="D40" s="25" t="s">
        <v>45</v>
      </c>
      <c r="E40" s="298" t="s">
        <v>43</v>
      </c>
      <c r="F40" s="299"/>
      <c r="G40" s="300"/>
      <c r="H40" s="26" t="s">
        <v>44</v>
      </c>
      <c r="I40" s="325"/>
      <c r="J40" s="25" t="s">
        <v>45</v>
      </c>
      <c r="K40" s="298" t="s">
        <v>43</v>
      </c>
      <c r="L40" s="299"/>
      <c r="M40" s="300"/>
      <c r="N40" s="26" t="s">
        <v>44</v>
      </c>
      <c r="O40" s="325"/>
      <c r="P40" s="25" t="s">
        <v>45</v>
      </c>
      <c r="Q40" s="298" t="s">
        <v>43</v>
      </c>
      <c r="R40" s="299"/>
      <c r="S40" s="300"/>
      <c r="T40" s="26" t="s">
        <v>44</v>
      </c>
      <c r="U40" s="325"/>
      <c r="V40" s="25" t="s">
        <v>45</v>
      </c>
      <c r="W40" s="298" t="s">
        <v>43</v>
      </c>
      <c r="X40" s="299"/>
      <c r="Y40" s="300"/>
      <c r="Z40" s="26" t="s">
        <v>44</v>
      </c>
      <c r="AA40" s="325"/>
      <c r="AB40" s="25" t="s">
        <v>45</v>
      </c>
      <c r="AC40" s="298" t="s">
        <v>43</v>
      </c>
      <c r="AD40" s="299"/>
      <c r="AE40" s="300"/>
      <c r="AF40" s="26" t="s">
        <v>44</v>
      </c>
      <c r="AG40" s="325"/>
      <c r="AH40" s="387"/>
      <c r="AI40" s="163"/>
      <c r="AJ40" s="520"/>
      <c r="AK40" s="340"/>
      <c r="AL40" s="341"/>
      <c r="AM40"/>
      <c r="AN40"/>
      <c r="AO40"/>
      <c r="AP40"/>
      <c r="AQ40"/>
      <c r="AR40"/>
      <c r="AS40"/>
      <c r="BQ40"/>
      <c r="BR40"/>
      <c r="BS40"/>
      <c r="BT40"/>
      <c r="BU40"/>
      <c r="BV40"/>
      <c r="BW40"/>
    </row>
    <row r="41" spans="1:75" s="6" customFormat="1" ht="15" customHeight="1" x14ac:dyDescent="0.25">
      <c r="A41" s="319">
        <v>1</v>
      </c>
      <c r="B41" s="363" t="str">
        <f>B7</f>
        <v>Баландин Владимир</v>
      </c>
      <c r="C41" s="363" t="str">
        <f>C7</f>
        <v>Лен.обл., "Пилигрим"</v>
      </c>
      <c r="D41" s="61">
        <v>10</v>
      </c>
      <c r="E41" s="59">
        <v>10</v>
      </c>
      <c r="F41" s="59">
        <v>10</v>
      </c>
      <c r="G41" s="60">
        <v>8</v>
      </c>
      <c r="H41" s="60">
        <v>10</v>
      </c>
      <c r="I41" s="148">
        <f>D42</f>
        <v>48</v>
      </c>
      <c r="J41" s="61">
        <v>8</v>
      </c>
      <c r="K41" s="59">
        <v>10</v>
      </c>
      <c r="L41" s="59">
        <v>6</v>
      </c>
      <c r="M41" s="60">
        <v>4</v>
      </c>
      <c r="N41" s="60">
        <v>10</v>
      </c>
      <c r="O41" s="148">
        <f>SUM(I41,J42)</f>
        <v>86</v>
      </c>
      <c r="P41" s="61">
        <v>10</v>
      </c>
      <c r="Q41" s="59">
        <v>10</v>
      </c>
      <c r="R41" s="59">
        <v>10</v>
      </c>
      <c r="S41" s="60">
        <v>6</v>
      </c>
      <c r="T41" s="60">
        <v>10</v>
      </c>
      <c r="U41" s="148">
        <f>SUM(O41,P42)</f>
        <v>132</v>
      </c>
      <c r="V41" s="61">
        <v>8</v>
      </c>
      <c r="W41" s="59">
        <v>10</v>
      </c>
      <c r="X41" s="59">
        <v>10</v>
      </c>
      <c r="Y41" s="60">
        <v>10</v>
      </c>
      <c r="Z41" s="60">
        <v>4</v>
      </c>
      <c r="AA41" s="148">
        <f>SUM(U41,V42)</f>
        <v>174</v>
      </c>
      <c r="AB41" s="61">
        <v>8</v>
      </c>
      <c r="AC41" s="59">
        <v>10</v>
      </c>
      <c r="AD41" s="59">
        <v>6</v>
      </c>
      <c r="AE41" s="60">
        <v>6</v>
      </c>
      <c r="AF41" s="60">
        <v>8</v>
      </c>
      <c r="AG41" s="332">
        <f>SUM(AA41,AB42)</f>
        <v>212</v>
      </c>
      <c r="AH41" s="367">
        <f>COUNTIF(D41:H41,"=10")+COUNTIF(J41:N41,"=10")+COUNTIF(P41:T41,"=10")+COUNTIF(V41:Z41,"=10")+COUNTIF(AB41:AF41,"=10")</f>
        <v>14</v>
      </c>
      <c r="AI41" s="369">
        <f>COUNTIF(D41:H41,"=8")+COUNTIF(J41:N41,"=8")+COUNTIF(P41:T41,"=8")+COUNTIF(V41:Z41,"=8")+COUNTIF(AB41:AF41,"=8")</f>
        <v>5</v>
      </c>
      <c r="AJ41" s="371">
        <f>AG41</f>
        <v>212</v>
      </c>
      <c r="AK41" s="373" t="s">
        <v>85</v>
      </c>
      <c r="AL41" s="374"/>
      <c r="AM41"/>
      <c r="AN41"/>
      <c r="AO41"/>
      <c r="AP41"/>
      <c r="AQ41"/>
      <c r="AR41"/>
      <c r="AS41"/>
      <c r="BQ41"/>
      <c r="BR41"/>
      <c r="BS41"/>
      <c r="BT41"/>
      <c r="BU41"/>
      <c r="BV41"/>
      <c r="BW41"/>
    </row>
    <row r="42" spans="1:75" s="6" customFormat="1" ht="15" customHeight="1" x14ac:dyDescent="0.25">
      <c r="A42" s="320"/>
      <c r="B42" s="364"/>
      <c r="C42" s="364"/>
      <c r="D42" s="377">
        <f>SUM(D41:H41)</f>
        <v>48</v>
      </c>
      <c r="E42" s="378"/>
      <c r="F42" s="378"/>
      <c r="G42" s="378"/>
      <c r="H42" s="379"/>
      <c r="I42" s="365"/>
      <c r="J42" s="377">
        <f>SUM(J41:N41)</f>
        <v>38</v>
      </c>
      <c r="K42" s="378"/>
      <c r="L42" s="378"/>
      <c r="M42" s="378"/>
      <c r="N42" s="379"/>
      <c r="O42" s="365"/>
      <c r="P42" s="377">
        <f>SUM(P41:T41)</f>
        <v>46</v>
      </c>
      <c r="Q42" s="378"/>
      <c r="R42" s="378"/>
      <c r="S42" s="378"/>
      <c r="T42" s="379"/>
      <c r="U42" s="365"/>
      <c r="V42" s="377">
        <f>SUM(V41:Z41)</f>
        <v>42</v>
      </c>
      <c r="W42" s="378"/>
      <c r="X42" s="378"/>
      <c r="Y42" s="378"/>
      <c r="Z42" s="379"/>
      <c r="AA42" s="365"/>
      <c r="AB42" s="377">
        <f>SUM(AB41:AF41)</f>
        <v>38</v>
      </c>
      <c r="AC42" s="378"/>
      <c r="AD42" s="378"/>
      <c r="AE42" s="378"/>
      <c r="AF42" s="379"/>
      <c r="AG42" s="366"/>
      <c r="AH42" s="368"/>
      <c r="AI42" s="370"/>
      <c r="AJ42" s="372"/>
      <c r="AK42" s="375"/>
      <c r="AL42" s="376"/>
      <c r="AM42"/>
      <c r="AN42"/>
      <c r="AO42"/>
      <c r="AP42"/>
      <c r="AQ42"/>
      <c r="AR42"/>
      <c r="AS42"/>
      <c r="BQ42"/>
      <c r="BR42"/>
      <c r="BS42"/>
      <c r="BT42"/>
      <c r="BU42"/>
      <c r="BV42"/>
      <c r="BW42"/>
    </row>
    <row r="43" spans="1:75" s="6" customFormat="1" ht="15" customHeight="1" x14ac:dyDescent="0.25">
      <c r="A43" s="192">
        <v>8</v>
      </c>
      <c r="B43" s="347" t="str">
        <f>O7</f>
        <v>Батаева Ксения</v>
      </c>
      <c r="C43" s="351" t="str">
        <f>C21</f>
        <v>СПБ, "78 Легион"</v>
      </c>
      <c r="D43" s="3">
        <v>6</v>
      </c>
      <c r="E43" s="3">
        <v>10</v>
      </c>
      <c r="F43" s="3">
        <v>0</v>
      </c>
      <c r="G43" s="4">
        <v>0</v>
      </c>
      <c r="H43" s="4">
        <v>6</v>
      </c>
      <c r="I43" s="144">
        <f t="shared" ref="I43" si="6">D44</f>
        <v>22</v>
      </c>
      <c r="J43" s="5">
        <v>6</v>
      </c>
      <c r="K43" s="3">
        <v>10</v>
      </c>
      <c r="L43" s="3">
        <v>6</v>
      </c>
      <c r="M43" s="4">
        <v>0</v>
      </c>
      <c r="N43" s="4">
        <v>10</v>
      </c>
      <c r="O43" s="144">
        <f t="shared" ref="O43" si="7">SUM(I43,J44)</f>
        <v>54</v>
      </c>
      <c r="P43" s="5">
        <v>8</v>
      </c>
      <c r="Q43" s="3">
        <v>6</v>
      </c>
      <c r="R43" s="3">
        <v>0</v>
      </c>
      <c r="S43" s="4">
        <v>0</v>
      </c>
      <c r="T43" s="4">
        <v>8</v>
      </c>
      <c r="U43" s="144">
        <f t="shared" ref="U43" si="8">SUM(O43,P44)</f>
        <v>76</v>
      </c>
      <c r="V43" s="5">
        <v>6</v>
      </c>
      <c r="W43" s="3">
        <v>8</v>
      </c>
      <c r="X43" s="3">
        <v>6</v>
      </c>
      <c r="Y43" s="4">
        <v>6</v>
      </c>
      <c r="Z43" s="4">
        <v>0</v>
      </c>
      <c r="AA43" s="144">
        <f t="shared" ref="AA43" si="9">SUM(U43,V44)</f>
        <v>102</v>
      </c>
      <c r="AB43" s="5">
        <v>4</v>
      </c>
      <c r="AC43" s="3">
        <v>10</v>
      </c>
      <c r="AD43" s="3">
        <v>8</v>
      </c>
      <c r="AE43" s="4">
        <v>0</v>
      </c>
      <c r="AF43" s="4">
        <v>6</v>
      </c>
      <c r="AG43" s="352">
        <f t="shared" ref="AG43" si="10">SUM(AA43,AB44)</f>
        <v>130</v>
      </c>
      <c r="AH43" s="353">
        <f t="shared" ref="AH43" si="11">COUNTIF(D43:H43,"=10")+COUNTIF(J43:N43,"=10")+COUNTIF(P43:T43,"=10")+COUNTIF(V43:Z43,"=10")+COUNTIF(AB43:AF43,"=10")</f>
        <v>4</v>
      </c>
      <c r="AI43" s="355">
        <f t="shared" ref="AI43" si="12">COUNTIF(D43:H43,"=8")+COUNTIF(J43:N43,"=8")+COUNTIF(P43:T43,"=8")+COUNTIF(V43:Z43,"=8")+COUNTIF(AB43:AF43,"=8")</f>
        <v>4</v>
      </c>
      <c r="AJ43" s="357">
        <f t="shared" ref="AJ43" si="13">AG43</f>
        <v>130</v>
      </c>
      <c r="AK43" s="359"/>
      <c r="AL43" s="360"/>
      <c r="BQ43"/>
      <c r="BR43"/>
      <c r="BS43"/>
      <c r="BT43"/>
      <c r="BU43"/>
      <c r="BV43"/>
      <c r="BW43"/>
    </row>
    <row r="44" spans="1:75" s="6" customFormat="1" ht="15.75" customHeight="1" thickBot="1" x14ac:dyDescent="0.3">
      <c r="A44" s="318"/>
      <c r="B44" s="348"/>
      <c r="C44" s="348"/>
      <c r="D44" s="309">
        <f t="shared" ref="D44" si="14">SUM(D43:H43)</f>
        <v>22</v>
      </c>
      <c r="E44" s="309"/>
      <c r="F44" s="309"/>
      <c r="G44" s="309"/>
      <c r="H44" s="310"/>
      <c r="I44" s="301"/>
      <c r="J44" s="308">
        <f t="shared" ref="J44" si="15">SUM(J43:N43)</f>
        <v>32</v>
      </c>
      <c r="K44" s="309"/>
      <c r="L44" s="309"/>
      <c r="M44" s="309"/>
      <c r="N44" s="310"/>
      <c r="O44" s="301"/>
      <c r="P44" s="308">
        <f t="shared" ref="P44" si="16">SUM(P43:T43)</f>
        <v>22</v>
      </c>
      <c r="Q44" s="309"/>
      <c r="R44" s="309"/>
      <c r="S44" s="309"/>
      <c r="T44" s="310"/>
      <c r="U44" s="301"/>
      <c r="V44" s="308">
        <f t="shared" ref="V44" si="17">SUM(V43:Z43)</f>
        <v>26</v>
      </c>
      <c r="W44" s="309"/>
      <c r="X44" s="309"/>
      <c r="Y44" s="309"/>
      <c r="Z44" s="310"/>
      <c r="AA44" s="301"/>
      <c r="AB44" s="308">
        <f t="shared" ref="AB44" si="18">SUM(AB43:AF43)</f>
        <v>28</v>
      </c>
      <c r="AC44" s="309"/>
      <c r="AD44" s="309"/>
      <c r="AE44" s="309"/>
      <c r="AF44" s="310"/>
      <c r="AG44" s="381"/>
      <c r="AH44" s="382"/>
      <c r="AI44" s="383"/>
      <c r="AJ44" s="384"/>
      <c r="AK44" s="385"/>
      <c r="AL44" s="386"/>
      <c r="BQ44"/>
      <c r="BR44"/>
      <c r="BS44"/>
      <c r="BT44"/>
      <c r="BU44"/>
      <c r="BV44"/>
      <c r="BW44"/>
    </row>
    <row r="45" spans="1:75" s="6" customFormat="1" ht="15" customHeight="1" x14ac:dyDescent="0.25">
      <c r="A45" s="319">
        <v>3</v>
      </c>
      <c r="B45" s="380" t="str">
        <f>O9</f>
        <v>Силенко Евгений</v>
      </c>
      <c r="C45" s="380" t="str">
        <f>C11</f>
        <v>СПБ, "78 Легион"</v>
      </c>
      <c r="D45" s="61">
        <v>10</v>
      </c>
      <c r="E45" s="59">
        <v>10</v>
      </c>
      <c r="F45" s="59">
        <v>8</v>
      </c>
      <c r="G45" s="60">
        <v>8</v>
      </c>
      <c r="H45" s="60">
        <v>0</v>
      </c>
      <c r="I45" s="148">
        <f t="shared" ref="I45" si="19">D46</f>
        <v>36</v>
      </c>
      <c r="J45" s="61">
        <v>6</v>
      </c>
      <c r="K45" s="59">
        <v>8</v>
      </c>
      <c r="L45" s="59">
        <v>4</v>
      </c>
      <c r="M45" s="60">
        <v>0</v>
      </c>
      <c r="N45" s="60">
        <v>0</v>
      </c>
      <c r="O45" s="148">
        <f t="shared" ref="O45" si="20">SUM(I45,J46)</f>
        <v>54</v>
      </c>
      <c r="P45" s="61">
        <v>0</v>
      </c>
      <c r="Q45" s="59">
        <v>10</v>
      </c>
      <c r="R45" s="59">
        <v>10</v>
      </c>
      <c r="S45" s="60">
        <v>0</v>
      </c>
      <c r="T45" s="60">
        <v>8</v>
      </c>
      <c r="U45" s="148">
        <f t="shared" ref="U45" si="21">SUM(O45,P46)</f>
        <v>82</v>
      </c>
      <c r="V45" s="61">
        <v>10</v>
      </c>
      <c r="W45" s="59">
        <v>10</v>
      </c>
      <c r="X45" s="59">
        <v>10</v>
      </c>
      <c r="Y45" s="60">
        <v>8</v>
      </c>
      <c r="Z45" s="60">
        <v>6</v>
      </c>
      <c r="AA45" s="148">
        <f t="shared" ref="AA45" si="22">SUM(U45,V46)</f>
        <v>126</v>
      </c>
      <c r="AB45" s="61">
        <v>8</v>
      </c>
      <c r="AC45" s="59">
        <v>10</v>
      </c>
      <c r="AD45" s="59">
        <v>8</v>
      </c>
      <c r="AE45" s="60">
        <v>8</v>
      </c>
      <c r="AF45" s="60">
        <v>8</v>
      </c>
      <c r="AG45" s="332">
        <f t="shared" ref="AG45" si="23">SUM(AA45,AB46)</f>
        <v>168</v>
      </c>
      <c r="AH45" s="367">
        <f t="shared" ref="AH45" si="24">COUNTIF(D45:H45,"=10")+COUNTIF(J45:N45,"=10")+COUNTIF(P45:T45,"=10")+COUNTIF(V45:Z45,"=10")+COUNTIF(AB45:AF45,"=10")</f>
        <v>8</v>
      </c>
      <c r="AI45" s="369">
        <f t="shared" ref="AI45" si="25">COUNTIF(D45:H45,"=8")+COUNTIF(J45:N45,"=8")+COUNTIF(P45:T45,"=8")+COUNTIF(V45:Z45,"=8")+COUNTIF(AB45:AF45,"=8")</f>
        <v>9</v>
      </c>
      <c r="AJ45" s="371">
        <f t="shared" ref="AJ45" si="26">AG45</f>
        <v>168</v>
      </c>
      <c r="AK45" s="373" t="s">
        <v>85</v>
      </c>
      <c r="AL45" s="374"/>
      <c r="BQ45"/>
      <c r="BR45"/>
      <c r="BS45"/>
      <c r="BT45"/>
      <c r="BU45"/>
      <c r="BV45"/>
      <c r="BW45"/>
    </row>
    <row r="46" spans="1:75" s="6" customFormat="1" ht="15" customHeight="1" x14ac:dyDescent="0.25">
      <c r="A46" s="320"/>
      <c r="B46" s="364"/>
      <c r="C46" s="364"/>
      <c r="D46" s="377">
        <f t="shared" ref="D46" si="27">SUM(D45:H45)</f>
        <v>36</v>
      </c>
      <c r="E46" s="378"/>
      <c r="F46" s="378"/>
      <c r="G46" s="378"/>
      <c r="H46" s="379"/>
      <c r="I46" s="365"/>
      <c r="J46" s="377">
        <f t="shared" ref="J46" si="28">SUM(J45:N45)</f>
        <v>18</v>
      </c>
      <c r="K46" s="378"/>
      <c r="L46" s="378"/>
      <c r="M46" s="378"/>
      <c r="N46" s="379"/>
      <c r="O46" s="365"/>
      <c r="P46" s="377">
        <f t="shared" ref="P46" si="29">SUM(P45:T45)</f>
        <v>28</v>
      </c>
      <c r="Q46" s="378"/>
      <c r="R46" s="378"/>
      <c r="S46" s="378"/>
      <c r="T46" s="379"/>
      <c r="U46" s="365"/>
      <c r="V46" s="377">
        <f t="shared" ref="V46" si="30">SUM(V45:Z45)</f>
        <v>44</v>
      </c>
      <c r="W46" s="378"/>
      <c r="X46" s="378"/>
      <c r="Y46" s="378"/>
      <c r="Z46" s="379"/>
      <c r="AA46" s="365"/>
      <c r="AB46" s="377">
        <f t="shared" ref="AB46" si="31">SUM(AB45:AF45)</f>
        <v>42</v>
      </c>
      <c r="AC46" s="378"/>
      <c r="AD46" s="378"/>
      <c r="AE46" s="378"/>
      <c r="AF46" s="379"/>
      <c r="AG46" s="366"/>
      <c r="AH46" s="368"/>
      <c r="AI46" s="370"/>
      <c r="AJ46" s="372"/>
      <c r="AK46" s="375"/>
      <c r="AL46" s="376"/>
      <c r="BQ46"/>
      <c r="BR46"/>
      <c r="BS46"/>
      <c r="BT46"/>
      <c r="BU46"/>
      <c r="BV46"/>
      <c r="BW46"/>
    </row>
    <row r="47" spans="1:75" s="6" customFormat="1" ht="15" customHeight="1" x14ac:dyDescent="0.25">
      <c r="A47" s="192">
        <v>6</v>
      </c>
      <c r="B47" s="351" t="str">
        <f>O11</f>
        <v>Легионер</v>
      </c>
      <c r="C47" s="351" t="str">
        <f>C15</f>
        <v>СПБ, "78 Легион"</v>
      </c>
      <c r="D47" s="65"/>
      <c r="E47" s="72"/>
      <c r="F47" s="72"/>
      <c r="G47" s="64"/>
      <c r="H47" s="64"/>
      <c r="I47" s="311">
        <f t="shared" ref="I47" si="32">D48</f>
        <v>0</v>
      </c>
      <c r="J47" s="65"/>
      <c r="K47" s="72"/>
      <c r="L47" s="72"/>
      <c r="M47" s="64"/>
      <c r="N47" s="64"/>
      <c r="O47" s="311">
        <f t="shared" ref="O47" si="33">SUM(I47,J48)</f>
        <v>0</v>
      </c>
      <c r="P47" s="65"/>
      <c r="Q47" s="72"/>
      <c r="R47" s="72"/>
      <c r="S47" s="64"/>
      <c r="T47" s="64"/>
      <c r="U47" s="311">
        <f t="shared" ref="U47" si="34">SUM(O47,P48)</f>
        <v>0</v>
      </c>
      <c r="V47" s="65"/>
      <c r="W47" s="72"/>
      <c r="X47" s="72"/>
      <c r="Y47" s="64"/>
      <c r="Z47" s="64"/>
      <c r="AA47" s="311">
        <f t="shared" ref="AA47" si="35">SUM(U47,V48)</f>
        <v>0</v>
      </c>
      <c r="AB47" s="65"/>
      <c r="AC47" s="72"/>
      <c r="AD47" s="72"/>
      <c r="AE47" s="64"/>
      <c r="AF47" s="64"/>
      <c r="AG47" s="326">
        <f t="shared" ref="AG47" si="36">SUM(AA47,AB48)</f>
        <v>0</v>
      </c>
      <c r="AH47" s="382">
        <f t="shared" ref="AH47" si="37">COUNTIF(D47:H47,"=10")+COUNTIF(J47:N47,"=10")+COUNTIF(P47:T47,"=10")+COUNTIF(V47:Z47,"=10")+COUNTIF(AB47:AF47,"=10")</f>
        <v>0</v>
      </c>
      <c r="AI47" s="383">
        <f t="shared" ref="AI47" si="38">COUNTIF(D47:H47,"=8")+COUNTIF(J47:N47,"=8")+COUNTIF(P47:T47,"=8")+COUNTIF(V47:Z47,"=8")+COUNTIF(AB47:AF47,"=8")</f>
        <v>0</v>
      </c>
      <c r="AJ47" s="384">
        <f t="shared" ref="AJ47" si="39">AG47</f>
        <v>0</v>
      </c>
      <c r="AK47" s="385"/>
      <c r="AL47" s="386"/>
      <c r="BQ47"/>
      <c r="BR47"/>
      <c r="BS47"/>
      <c r="BT47"/>
      <c r="BU47"/>
      <c r="BV47"/>
      <c r="BW47"/>
    </row>
    <row r="48" spans="1:75" s="6" customFormat="1" ht="15.75" customHeight="1" thickBot="1" x14ac:dyDescent="0.3">
      <c r="A48" s="318"/>
      <c r="B48" s="348"/>
      <c r="C48" s="348"/>
      <c r="D48" s="204">
        <f t="shared" ref="D48" si="40">SUM(D47:H47)</f>
        <v>0</v>
      </c>
      <c r="E48" s="205"/>
      <c r="F48" s="205"/>
      <c r="G48" s="205"/>
      <c r="H48" s="206"/>
      <c r="I48" s="203"/>
      <c r="J48" s="204">
        <f t="shared" ref="J48" si="41">SUM(J47:N47)</f>
        <v>0</v>
      </c>
      <c r="K48" s="205"/>
      <c r="L48" s="205"/>
      <c r="M48" s="205"/>
      <c r="N48" s="206"/>
      <c r="O48" s="203"/>
      <c r="P48" s="204">
        <f t="shared" ref="P48" si="42">SUM(P47:T47)</f>
        <v>0</v>
      </c>
      <c r="Q48" s="205"/>
      <c r="R48" s="205"/>
      <c r="S48" s="205"/>
      <c r="T48" s="206"/>
      <c r="U48" s="203"/>
      <c r="V48" s="204">
        <f t="shared" ref="V48" si="43">SUM(V47:Z47)</f>
        <v>0</v>
      </c>
      <c r="W48" s="205"/>
      <c r="X48" s="205"/>
      <c r="Y48" s="205"/>
      <c r="Z48" s="206"/>
      <c r="AA48" s="203"/>
      <c r="AB48" s="204">
        <f t="shared" ref="AB48" si="44">SUM(AB47:AF47)</f>
        <v>0</v>
      </c>
      <c r="AC48" s="205"/>
      <c r="AD48" s="205"/>
      <c r="AE48" s="205"/>
      <c r="AF48" s="206"/>
      <c r="AG48" s="327"/>
      <c r="AH48" s="354"/>
      <c r="AI48" s="356"/>
      <c r="AJ48" s="358"/>
      <c r="AK48" s="361"/>
      <c r="AL48" s="362"/>
      <c r="BQ48"/>
      <c r="BR48"/>
      <c r="BS48"/>
      <c r="BT48"/>
      <c r="BU48"/>
      <c r="BV48"/>
      <c r="BW48"/>
    </row>
    <row r="49" spans="1:75" s="6" customFormat="1" ht="15.75" thickBo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K49"/>
      <c r="AL49"/>
      <c r="AM49"/>
      <c r="AN49"/>
      <c r="AO49"/>
      <c r="AP49"/>
      <c r="AQ49"/>
      <c r="AR49"/>
      <c r="AS49"/>
      <c r="BQ49"/>
      <c r="BR49"/>
      <c r="BS49"/>
      <c r="BT49"/>
      <c r="BU49"/>
      <c r="BV49"/>
      <c r="BW49"/>
    </row>
    <row r="50" spans="1:75" s="6" customFormat="1" ht="21.75" thickBot="1" x14ac:dyDescent="0.3">
      <c r="A50" s="70"/>
      <c r="B50" s="211" t="s">
        <v>42</v>
      </c>
      <c r="C50" s="212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70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23"/>
      <c r="AI50" s="23"/>
      <c r="AJ50" s="23"/>
      <c r="AK50"/>
      <c r="AL50"/>
      <c r="AM50"/>
      <c r="AN50"/>
      <c r="AO50"/>
      <c r="AP50"/>
      <c r="AQ50"/>
      <c r="AR50"/>
      <c r="AS50"/>
      <c r="BQ50"/>
      <c r="BR50"/>
      <c r="BS50"/>
      <c r="BT50"/>
      <c r="BU50"/>
      <c r="BV50"/>
      <c r="BW50"/>
    </row>
    <row r="51" spans="1:75" s="6" customFormat="1" ht="15" customHeight="1" x14ac:dyDescent="0.25">
      <c r="A51" s="178" t="s">
        <v>0</v>
      </c>
      <c r="B51" s="178" t="s">
        <v>16</v>
      </c>
      <c r="C51" s="178" t="s">
        <v>1</v>
      </c>
      <c r="D51" s="321" t="s">
        <v>2</v>
      </c>
      <c r="E51" s="322"/>
      <c r="F51" s="322"/>
      <c r="G51" s="323"/>
      <c r="H51" s="324"/>
      <c r="I51" s="196" t="s">
        <v>14</v>
      </c>
      <c r="J51" s="321" t="s">
        <v>3</v>
      </c>
      <c r="K51" s="322"/>
      <c r="L51" s="322"/>
      <c r="M51" s="323"/>
      <c r="N51" s="324"/>
      <c r="O51" s="196" t="s">
        <v>14</v>
      </c>
      <c r="P51" s="321" t="s">
        <v>4</v>
      </c>
      <c r="Q51" s="322"/>
      <c r="R51" s="322"/>
      <c r="S51" s="323"/>
      <c r="T51" s="324"/>
      <c r="U51" s="196" t="s">
        <v>14</v>
      </c>
      <c r="V51" s="321" t="s">
        <v>5</v>
      </c>
      <c r="W51" s="322"/>
      <c r="X51" s="322"/>
      <c r="Y51" s="323"/>
      <c r="Z51" s="324"/>
      <c r="AA51" s="196" t="s">
        <v>14</v>
      </c>
      <c r="AB51" s="321" t="s">
        <v>6</v>
      </c>
      <c r="AC51" s="322"/>
      <c r="AD51" s="322"/>
      <c r="AE51" s="323"/>
      <c r="AF51" s="324"/>
      <c r="AG51" s="196" t="s">
        <v>14</v>
      </c>
      <c r="AH51" s="304" t="s">
        <v>20</v>
      </c>
      <c r="AI51" s="162" t="s">
        <v>21</v>
      </c>
      <c r="AJ51" s="178" t="s">
        <v>7</v>
      </c>
      <c r="AK51" s="338" t="s">
        <v>41</v>
      </c>
      <c r="AL51" s="339"/>
      <c r="AM51"/>
      <c r="AN51"/>
      <c r="AO51"/>
      <c r="AP51"/>
      <c r="AQ51"/>
      <c r="AR51"/>
      <c r="AS51"/>
      <c r="BQ51"/>
      <c r="BR51"/>
      <c r="BS51"/>
      <c r="BT51"/>
      <c r="BU51"/>
      <c r="BV51"/>
      <c r="BW51"/>
    </row>
    <row r="52" spans="1:75" s="6" customFormat="1" ht="15.75" customHeight="1" thickBot="1" x14ac:dyDescent="0.3">
      <c r="A52" s="182"/>
      <c r="B52" s="182"/>
      <c r="C52" s="182"/>
      <c r="D52" s="25" t="s">
        <v>45</v>
      </c>
      <c r="E52" s="298" t="s">
        <v>43</v>
      </c>
      <c r="F52" s="299"/>
      <c r="G52" s="300"/>
      <c r="H52" s="26" t="s">
        <v>44</v>
      </c>
      <c r="I52" s="325"/>
      <c r="J52" s="25" t="s">
        <v>45</v>
      </c>
      <c r="K52" s="298" t="s">
        <v>43</v>
      </c>
      <c r="L52" s="299"/>
      <c r="M52" s="300"/>
      <c r="N52" s="26" t="s">
        <v>44</v>
      </c>
      <c r="O52" s="325"/>
      <c r="P52" s="25" t="s">
        <v>45</v>
      </c>
      <c r="Q52" s="298" t="s">
        <v>43</v>
      </c>
      <c r="R52" s="299"/>
      <c r="S52" s="300"/>
      <c r="T52" s="26" t="s">
        <v>44</v>
      </c>
      <c r="U52" s="325"/>
      <c r="V52" s="25" t="s">
        <v>45</v>
      </c>
      <c r="W52" s="298" t="s">
        <v>43</v>
      </c>
      <c r="X52" s="299"/>
      <c r="Y52" s="300"/>
      <c r="Z52" s="26" t="s">
        <v>44</v>
      </c>
      <c r="AA52" s="325"/>
      <c r="AB52" s="25" t="s">
        <v>45</v>
      </c>
      <c r="AC52" s="298" t="s">
        <v>43</v>
      </c>
      <c r="AD52" s="299"/>
      <c r="AE52" s="300"/>
      <c r="AF52" s="26" t="s">
        <v>44</v>
      </c>
      <c r="AG52" s="325"/>
      <c r="AH52" s="387"/>
      <c r="AI52" s="163"/>
      <c r="AJ52" s="179"/>
      <c r="AK52" s="340"/>
      <c r="AL52" s="341"/>
      <c r="AM52"/>
      <c r="AN52"/>
      <c r="AO52"/>
      <c r="AP52"/>
      <c r="AQ52"/>
      <c r="AR52"/>
      <c r="AS52"/>
      <c r="BQ52"/>
      <c r="BR52"/>
      <c r="BS52"/>
      <c r="BT52"/>
      <c r="BU52"/>
      <c r="BV52"/>
      <c r="BW52"/>
    </row>
    <row r="53" spans="1:75" s="6" customFormat="1" ht="15" customHeight="1" x14ac:dyDescent="0.25">
      <c r="A53" s="319">
        <v>5</v>
      </c>
      <c r="B53" s="363" t="str">
        <f>O13</f>
        <v>Головкин Денис</v>
      </c>
      <c r="C53" s="363" t="s">
        <v>81</v>
      </c>
      <c r="D53" s="61">
        <v>8</v>
      </c>
      <c r="E53" s="59">
        <v>4</v>
      </c>
      <c r="F53" s="59">
        <v>8</v>
      </c>
      <c r="G53" s="60">
        <v>10</v>
      </c>
      <c r="H53" s="60">
        <v>6</v>
      </c>
      <c r="I53" s="148">
        <f>D54</f>
        <v>36</v>
      </c>
      <c r="J53" s="61">
        <v>8</v>
      </c>
      <c r="K53" s="59">
        <v>10</v>
      </c>
      <c r="L53" s="59">
        <v>4</v>
      </c>
      <c r="M53" s="60">
        <v>0</v>
      </c>
      <c r="N53" s="60">
        <v>6</v>
      </c>
      <c r="O53" s="148">
        <f>SUM(I53,J54)</f>
        <v>64</v>
      </c>
      <c r="P53" s="61">
        <v>8</v>
      </c>
      <c r="Q53" s="59">
        <v>8</v>
      </c>
      <c r="R53" s="59">
        <v>6</v>
      </c>
      <c r="S53" s="60">
        <v>4</v>
      </c>
      <c r="T53" s="60">
        <v>8</v>
      </c>
      <c r="U53" s="148">
        <f>SUM(O53,P54)</f>
        <v>98</v>
      </c>
      <c r="V53" s="61">
        <v>8</v>
      </c>
      <c r="W53" s="59">
        <v>10</v>
      </c>
      <c r="X53" s="59">
        <v>6</v>
      </c>
      <c r="Y53" s="60">
        <v>0</v>
      </c>
      <c r="Z53" s="60">
        <v>8</v>
      </c>
      <c r="AA53" s="148">
        <f>SUM(U53,V54)</f>
        <v>130</v>
      </c>
      <c r="AB53" s="61">
        <v>10</v>
      </c>
      <c r="AC53" s="59">
        <v>10</v>
      </c>
      <c r="AD53" s="59">
        <v>8</v>
      </c>
      <c r="AE53" s="60">
        <v>6</v>
      </c>
      <c r="AF53" s="60">
        <v>6</v>
      </c>
      <c r="AG53" s="332">
        <f>SUM(AA53,AB54)</f>
        <v>170</v>
      </c>
      <c r="AH53" s="367">
        <f>COUNTIF(D53:H53,"=10")+COUNTIF(J53:N53,"=10")+COUNTIF(P53:T53,"=10")+COUNTIF(V53:Z53,"=10")+COUNTIF(AB53:AF53,"=10")</f>
        <v>5</v>
      </c>
      <c r="AI53" s="369">
        <f>COUNTIF(D53:H53,"=8")+COUNTIF(J53:N53,"=8")+COUNTIF(P53:T53,"=8")+COUNTIF(V53:Z53,"=8")+COUNTIF(AB53:AF53,"=8")</f>
        <v>9</v>
      </c>
      <c r="AJ53" s="371">
        <f>AG53</f>
        <v>170</v>
      </c>
      <c r="AK53" s="373"/>
      <c r="AL53" s="374"/>
      <c r="AM53"/>
      <c r="AN53"/>
      <c r="AO53"/>
      <c r="AP53"/>
      <c r="AQ53"/>
      <c r="AR53"/>
      <c r="AS53"/>
      <c r="BQ53"/>
      <c r="BR53"/>
      <c r="BS53"/>
      <c r="BT53"/>
      <c r="BU53"/>
      <c r="BV53"/>
      <c r="BW53"/>
    </row>
    <row r="54" spans="1:75" s="6" customFormat="1" ht="15" customHeight="1" x14ac:dyDescent="0.25">
      <c r="A54" s="320"/>
      <c r="B54" s="364"/>
      <c r="C54" s="364"/>
      <c r="D54" s="377">
        <f>SUM(D53:H53)</f>
        <v>36</v>
      </c>
      <c r="E54" s="378"/>
      <c r="F54" s="378"/>
      <c r="G54" s="378"/>
      <c r="H54" s="379"/>
      <c r="I54" s="365"/>
      <c r="J54" s="377">
        <f>SUM(J53:N53)</f>
        <v>28</v>
      </c>
      <c r="K54" s="378"/>
      <c r="L54" s="378"/>
      <c r="M54" s="378"/>
      <c r="N54" s="379"/>
      <c r="O54" s="365"/>
      <c r="P54" s="377">
        <f>SUM(P53:T53)</f>
        <v>34</v>
      </c>
      <c r="Q54" s="378"/>
      <c r="R54" s="378"/>
      <c r="S54" s="378"/>
      <c r="T54" s="379"/>
      <c r="U54" s="365"/>
      <c r="V54" s="377">
        <f>SUM(V53:Z53)</f>
        <v>32</v>
      </c>
      <c r="W54" s="378"/>
      <c r="X54" s="378"/>
      <c r="Y54" s="378"/>
      <c r="Z54" s="379"/>
      <c r="AA54" s="365"/>
      <c r="AB54" s="377">
        <f>SUM(AB53:AF53)</f>
        <v>40</v>
      </c>
      <c r="AC54" s="378"/>
      <c r="AD54" s="378"/>
      <c r="AE54" s="378"/>
      <c r="AF54" s="379"/>
      <c r="AG54" s="366"/>
      <c r="AH54" s="368"/>
      <c r="AI54" s="370"/>
      <c r="AJ54" s="372"/>
      <c r="AK54" s="375"/>
      <c r="AL54" s="376"/>
      <c r="AM54"/>
      <c r="AN54"/>
      <c r="AO54"/>
      <c r="AP54"/>
      <c r="AQ54"/>
      <c r="AR54"/>
      <c r="AS54"/>
      <c r="BQ54"/>
      <c r="BR54"/>
      <c r="BS54"/>
      <c r="BT54"/>
      <c r="BU54"/>
      <c r="BV54"/>
      <c r="BW54"/>
    </row>
    <row r="55" spans="1:75" s="6" customFormat="1" ht="15" customHeight="1" x14ac:dyDescent="0.25">
      <c r="A55" s="192">
        <v>4</v>
      </c>
      <c r="B55" s="347" t="str">
        <f>O15</f>
        <v>Матевосян Ашот</v>
      </c>
      <c r="C55" s="347" t="s">
        <v>81</v>
      </c>
      <c r="D55" s="3">
        <v>8</v>
      </c>
      <c r="E55" s="3">
        <v>8</v>
      </c>
      <c r="F55" s="3">
        <v>6</v>
      </c>
      <c r="G55" s="4">
        <v>10</v>
      </c>
      <c r="H55" s="4">
        <v>6</v>
      </c>
      <c r="I55" s="144">
        <f t="shared" ref="I55" si="45">D56</f>
        <v>38</v>
      </c>
      <c r="J55" s="5">
        <v>10</v>
      </c>
      <c r="K55" s="3">
        <v>10</v>
      </c>
      <c r="L55" s="3">
        <v>10</v>
      </c>
      <c r="M55" s="4">
        <v>6</v>
      </c>
      <c r="N55" s="4">
        <v>6</v>
      </c>
      <c r="O55" s="144">
        <f t="shared" ref="O55" si="46">SUM(I55,J56)</f>
        <v>80</v>
      </c>
      <c r="P55" s="5">
        <v>6</v>
      </c>
      <c r="Q55" s="3">
        <v>10</v>
      </c>
      <c r="R55" s="3">
        <v>10</v>
      </c>
      <c r="S55" s="4">
        <v>4</v>
      </c>
      <c r="T55" s="4">
        <v>6</v>
      </c>
      <c r="U55" s="144">
        <f t="shared" ref="U55" si="47">SUM(O55,P56)</f>
        <v>116</v>
      </c>
      <c r="V55" s="5">
        <v>0</v>
      </c>
      <c r="W55" s="3">
        <v>10</v>
      </c>
      <c r="X55" s="3">
        <v>6</v>
      </c>
      <c r="Y55" s="4">
        <v>0</v>
      </c>
      <c r="Z55" s="4">
        <v>10</v>
      </c>
      <c r="AA55" s="144">
        <f t="shared" ref="AA55" si="48">SUM(U55,V56)</f>
        <v>142</v>
      </c>
      <c r="AB55" s="5">
        <v>8</v>
      </c>
      <c r="AC55" s="3">
        <v>10</v>
      </c>
      <c r="AD55" s="3">
        <v>8</v>
      </c>
      <c r="AE55" s="4">
        <v>4</v>
      </c>
      <c r="AF55" s="4">
        <v>6</v>
      </c>
      <c r="AG55" s="352">
        <f t="shared" ref="AG55" si="49">SUM(AA55,AB56)</f>
        <v>178</v>
      </c>
      <c r="AH55" s="353">
        <f t="shared" ref="AH55" si="50">COUNTIF(D55:H55,"=10")+COUNTIF(J55:N55,"=10")+COUNTIF(P55:T55,"=10")+COUNTIF(V55:Z55,"=10")+COUNTIF(AB55:AF55,"=10")</f>
        <v>9</v>
      </c>
      <c r="AI55" s="355">
        <f t="shared" ref="AI55" si="51">COUNTIF(D55:H55,"=8")+COUNTIF(J55:N55,"=8")+COUNTIF(P55:T55,"=8")+COUNTIF(V55:Z55,"=8")+COUNTIF(AB55:AF55,"=8")</f>
        <v>4</v>
      </c>
      <c r="AJ55" s="357">
        <f t="shared" ref="AJ55" si="52">AG55</f>
        <v>178</v>
      </c>
      <c r="AK55" s="359" t="s">
        <v>85</v>
      </c>
      <c r="AL55" s="360"/>
      <c r="AM55"/>
      <c r="AN55"/>
      <c r="AO55"/>
      <c r="AP55"/>
      <c r="AQ55"/>
      <c r="AR55"/>
      <c r="AS55"/>
      <c r="BQ55"/>
      <c r="BR55"/>
      <c r="BS55"/>
      <c r="BT55"/>
      <c r="BU55"/>
      <c r="BV55"/>
      <c r="BW55"/>
    </row>
    <row r="56" spans="1:75" s="6" customFormat="1" ht="15.75" customHeight="1" thickBot="1" x14ac:dyDescent="0.3">
      <c r="A56" s="318"/>
      <c r="B56" s="348"/>
      <c r="C56" s="348"/>
      <c r="D56" s="309">
        <f t="shared" ref="D56" si="53">SUM(D55:H55)</f>
        <v>38</v>
      </c>
      <c r="E56" s="309"/>
      <c r="F56" s="309"/>
      <c r="G56" s="309"/>
      <c r="H56" s="310"/>
      <c r="I56" s="301"/>
      <c r="J56" s="308">
        <f t="shared" ref="J56" si="54">SUM(J55:N55)</f>
        <v>42</v>
      </c>
      <c r="K56" s="309"/>
      <c r="L56" s="309"/>
      <c r="M56" s="309"/>
      <c r="N56" s="310"/>
      <c r="O56" s="301"/>
      <c r="P56" s="308">
        <f t="shared" ref="P56" si="55">SUM(P55:T55)</f>
        <v>36</v>
      </c>
      <c r="Q56" s="309"/>
      <c r="R56" s="309"/>
      <c r="S56" s="309"/>
      <c r="T56" s="310"/>
      <c r="U56" s="301"/>
      <c r="V56" s="308">
        <f t="shared" ref="V56" si="56">SUM(V55:Z55)</f>
        <v>26</v>
      </c>
      <c r="W56" s="309"/>
      <c r="X56" s="309"/>
      <c r="Y56" s="309"/>
      <c r="Z56" s="310"/>
      <c r="AA56" s="301"/>
      <c r="AB56" s="308">
        <f t="shared" ref="AB56" si="57">SUM(AB55:AF55)</f>
        <v>36</v>
      </c>
      <c r="AC56" s="309"/>
      <c r="AD56" s="309"/>
      <c r="AE56" s="309"/>
      <c r="AF56" s="310"/>
      <c r="AG56" s="381"/>
      <c r="AH56" s="382"/>
      <c r="AI56" s="383"/>
      <c r="AJ56" s="384"/>
      <c r="AK56" s="385"/>
      <c r="AL56" s="386"/>
      <c r="AM56"/>
      <c r="AN56"/>
      <c r="AO56"/>
      <c r="AP56"/>
      <c r="AQ56"/>
      <c r="AR56"/>
      <c r="AS56"/>
      <c r="BQ56"/>
      <c r="BR56"/>
      <c r="BS56"/>
      <c r="BT56"/>
      <c r="BU56"/>
      <c r="BV56"/>
      <c r="BW56"/>
    </row>
    <row r="57" spans="1:75" s="6" customFormat="1" ht="15" customHeight="1" x14ac:dyDescent="0.25">
      <c r="A57" s="319">
        <v>7</v>
      </c>
      <c r="B57" s="380" t="str">
        <f>O17</f>
        <v>Маненко Кирилл</v>
      </c>
      <c r="C57" s="380">
        <f>C17</f>
        <v>0</v>
      </c>
      <c r="D57" s="61">
        <v>8</v>
      </c>
      <c r="E57" s="59">
        <v>8</v>
      </c>
      <c r="F57" s="59">
        <v>0</v>
      </c>
      <c r="G57" s="60">
        <v>0</v>
      </c>
      <c r="H57" s="60">
        <v>0</v>
      </c>
      <c r="I57" s="148">
        <f t="shared" ref="I57" si="58">D58</f>
        <v>16</v>
      </c>
      <c r="J57" s="61">
        <v>6</v>
      </c>
      <c r="K57" s="59">
        <v>10</v>
      </c>
      <c r="L57" s="59">
        <v>6</v>
      </c>
      <c r="M57" s="60">
        <v>0</v>
      </c>
      <c r="N57" s="60">
        <v>6</v>
      </c>
      <c r="O57" s="148">
        <f t="shared" ref="O57" si="59">SUM(I57,J58)</f>
        <v>44</v>
      </c>
      <c r="P57" s="61">
        <v>6</v>
      </c>
      <c r="Q57" s="59">
        <v>0</v>
      </c>
      <c r="R57" s="59">
        <v>0</v>
      </c>
      <c r="S57" s="60">
        <v>0</v>
      </c>
      <c r="T57" s="60">
        <v>0</v>
      </c>
      <c r="U57" s="148">
        <f t="shared" ref="U57" si="60">SUM(O57,P58)</f>
        <v>50</v>
      </c>
      <c r="V57" s="61">
        <v>8</v>
      </c>
      <c r="W57" s="59">
        <v>8</v>
      </c>
      <c r="X57" s="59">
        <v>6</v>
      </c>
      <c r="Y57" s="60">
        <v>0</v>
      </c>
      <c r="Z57" s="60">
        <v>0</v>
      </c>
      <c r="AA57" s="148">
        <f t="shared" ref="AA57" si="61">SUM(U57,V58)</f>
        <v>72</v>
      </c>
      <c r="AB57" s="61">
        <v>6</v>
      </c>
      <c r="AC57" s="59">
        <v>10</v>
      </c>
      <c r="AD57" s="59">
        <v>8</v>
      </c>
      <c r="AE57" s="60">
        <v>0</v>
      </c>
      <c r="AF57" s="60">
        <v>0</v>
      </c>
      <c r="AG57" s="332">
        <f t="shared" ref="AG57" si="62">SUM(AA57,AB58)</f>
        <v>96</v>
      </c>
      <c r="AH57" s="367">
        <f t="shared" ref="AH57" si="63">COUNTIF(D57:H57,"=10")+COUNTIF(J57:N57,"=10")+COUNTIF(P57:T57,"=10")+COUNTIF(V57:Z57,"=10")+COUNTIF(AB57:AF57,"=10")</f>
        <v>2</v>
      </c>
      <c r="AI57" s="369">
        <f t="shared" ref="AI57" si="64">COUNTIF(D57:H57,"=8")+COUNTIF(J57:N57,"=8")+COUNTIF(P57:T57,"=8")+COUNTIF(V57:Z57,"=8")+COUNTIF(AB57:AF57,"=8")</f>
        <v>5</v>
      </c>
      <c r="AJ57" s="371">
        <f t="shared" ref="AJ57" si="65">AG57</f>
        <v>96</v>
      </c>
      <c r="AK57" s="373"/>
      <c r="AL57" s="374"/>
      <c r="AM57"/>
      <c r="AN57"/>
      <c r="AO57"/>
      <c r="AP57"/>
      <c r="AQ57"/>
      <c r="AR57"/>
      <c r="AS57"/>
      <c r="BQ57"/>
      <c r="BR57"/>
      <c r="BS57"/>
      <c r="BT57"/>
      <c r="BU57"/>
      <c r="BV57"/>
      <c r="BW57"/>
    </row>
    <row r="58" spans="1:75" s="6" customFormat="1" ht="15" customHeight="1" x14ac:dyDescent="0.25">
      <c r="A58" s="320"/>
      <c r="B58" s="364"/>
      <c r="C58" s="364"/>
      <c r="D58" s="377">
        <f t="shared" ref="D58" si="66">SUM(D57:H57)</f>
        <v>16</v>
      </c>
      <c r="E58" s="378"/>
      <c r="F58" s="378"/>
      <c r="G58" s="378"/>
      <c r="H58" s="379"/>
      <c r="I58" s="365"/>
      <c r="J58" s="377">
        <f t="shared" ref="J58" si="67">SUM(J57:N57)</f>
        <v>28</v>
      </c>
      <c r="K58" s="378"/>
      <c r="L58" s="378"/>
      <c r="M58" s="378"/>
      <c r="N58" s="379"/>
      <c r="O58" s="365"/>
      <c r="P58" s="377">
        <f t="shared" ref="P58" si="68">SUM(P57:T57)</f>
        <v>6</v>
      </c>
      <c r="Q58" s="378"/>
      <c r="R58" s="378"/>
      <c r="S58" s="378"/>
      <c r="T58" s="379"/>
      <c r="U58" s="365"/>
      <c r="V58" s="377">
        <f t="shared" ref="V58" si="69">SUM(V57:Z57)</f>
        <v>22</v>
      </c>
      <c r="W58" s="378"/>
      <c r="X58" s="378"/>
      <c r="Y58" s="378"/>
      <c r="Z58" s="379"/>
      <c r="AA58" s="365"/>
      <c r="AB58" s="377">
        <f t="shared" ref="AB58" si="70">SUM(AB57:AF57)</f>
        <v>24</v>
      </c>
      <c r="AC58" s="378"/>
      <c r="AD58" s="378"/>
      <c r="AE58" s="378"/>
      <c r="AF58" s="379"/>
      <c r="AG58" s="366"/>
      <c r="AH58" s="368"/>
      <c r="AI58" s="370"/>
      <c r="AJ58" s="372"/>
      <c r="AK58" s="375"/>
      <c r="AL58" s="376"/>
      <c r="AM58"/>
      <c r="AN58"/>
      <c r="AO58"/>
      <c r="AP58"/>
      <c r="AQ58"/>
      <c r="AR58"/>
      <c r="AS58"/>
      <c r="BQ58"/>
      <c r="BR58"/>
      <c r="BS58"/>
      <c r="BT58"/>
      <c r="BU58"/>
      <c r="BV58"/>
      <c r="BW58"/>
    </row>
    <row r="59" spans="1:75" s="6" customFormat="1" ht="15" customHeight="1" x14ac:dyDescent="0.25">
      <c r="A59" s="192">
        <v>2</v>
      </c>
      <c r="B59" s="351" t="str">
        <f>O19</f>
        <v>Шлоков Роман</v>
      </c>
      <c r="C59" s="351" t="s">
        <v>70</v>
      </c>
      <c r="D59" s="65">
        <v>0</v>
      </c>
      <c r="E59" s="72">
        <v>0</v>
      </c>
      <c r="F59" s="72">
        <v>0</v>
      </c>
      <c r="G59" s="64">
        <v>0</v>
      </c>
      <c r="H59" s="64">
        <v>0</v>
      </c>
      <c r="I59" s="311">
        <f t="shared" ref="I59" si="71">D60</f>
        <v>0</v>
      </c>
      <c r="J59" s="65">
        <v>10</v>
      </c>
      <c r="K59" s="72">
        <v>10</v>
      </c>
      <c r="L59" s="72">
        <v>8</v>
      </c>
      <c r="M59" s="64">
        <v>8</v>
      </c>
      <c r="N59" s="64">
        <v>10</v>
      </c>
      <c r="O59" s="311">
        <f t="shared" ref="O59" si="72">SUM(I59,J60)</f>
        <v>46</v>
      </c>
      <c r="P59" s="65">
        <v>8</v>
      </c>
      <c r="Q59" s="72">
        <v>10</v>
      </c>
      <c r="R59" s="72">
        <v>10</v>
      </c>
      <c r="S59" s="64">
        <v>0</v>
      </c>
      <c r="T59" s="64">
        <v>8</v>
      </c>
      <c r="U59" s="311">
        <f t="shared" ref="U59" si="73">SUM(O59,P60)</f>
        <v>82</v>
      </c>
      <c r="V59" s="65">
        <v>10</v>
      </c>
      <c r="W59" s="72">
        <v>8</v>
      </c>
      <c r="X59" s="72">
        <v>10</v>
      </c>
      <c r="Y59" s="64">
        <v>0</v>
      </c>
      <c r="Z59" s="64">
        <v>0</v>
      </c>
      <c r="AA59" s="311">
        <f t="shared" ref="AA59" si="74">SUM(U59,V60)</f>
        <v>110</v>
      </c>
      <c r="AB59" s="65">
        <v>10</v>
      </c>
      <c r="AC59" s="72">
        <v>10</v>
      </c>
      <c r="AD59" s="72">
        <v>8</v>
      </c>
      <c r="AE59" s="64">
        <v>4</v>
      </c>
      <c r="AF59" s="64">
        <v>8</v>
      </c>
      <c r="AG59" s="326">
        <f t="shared" ref="AG59" si="75">SUM(AA59,AB60)</f>
        <v>150</v>
      </c>
      <c r="AH59" s="382">
        <f t="shared" ref="AH59" si="76">COUNTIF(D59:H59,"=10")+COUNTIF(J59:N59,"=10")+COUNTIF(P59:T59,"=10")+COUNTIF(V59:Z59,"=10")+COUNTIF(AB59:AF59,"=10")</f>
        <v>9</v>
      </c>
      <c r="AI59" s="383">
        <f t="shared" ref="AI59" si="77">COUNTIF(D59:H59,"=8")+COUNTIF(J59:N59,"=8")+COUNTIF(P59:T59,"=8")+COUNTIF(V59:Z59,"=8")+COUNTIF(AB59:AF59,"=8")</f>
        <v>7</v>
      </c>
      <c r="AJ59" s="384">
        <f t="shared" ref="AJ59" si="78">AG59</f>
        <v>150</v>
      </c>
      <c r="AK59" s="385" t="s">
        <v>85</v>
      </c>
      <c r="AL59" s="386"/>
      <c r="AM59"/>
      <c r="AN59"/>
      <c r="AO59"/>
      <c r="AP59"/>
      <c r="AQ59"/>
      <c r="AR59"/>
      <c r="AS59"/>
      <c r="BQ59"/>
      <c r="BR59"/>
      <c r="BS59"/>
      <c r="BT59"/>
      <c r="BU59"/>
      <c r="BV59"/>
      <c r="BW59"/>
    </row>
    <row r="60" spans="1:75" s="6" customFormat="1" ht="15.75" customHeight="1" thickBot="1" x14ac:dyDescent="0.3">
      <c r="A60" s="318"/>
      <c r="B60" s="348"/>
      <c r="C60" s="348"/>
      <c r="D60" s="204">
        <f t="shared" ref="D60" si="79">SUM(D59:H59)</f>
        <v>0</v>
      </c>
      <c r="E60" s="205"/>
      <c r="F60" s="205"/>
      <c r="G60" s="205"/>
      <c r="H60" s="206"/>
      <c r="I60" s="203"/>
      <c r="J60" s="204">
        <f t="shared" ref="J60" si="80">SUM(J59:N59)</f>
        <v>46</v>
      </c>
      <c r="K60" s="205"/>
      <c r="L60" s="205"/>
      <c r="M60" s="205"/>
      <c r="N60" s="206"/>
      <c r="O60" s="203"/>
      <c r="P60" s="204">
        <f t="shared" ref="P60" si="81">SUM(P59:T59)</f>
        <v>36</v>
      </c>
      <c r="Q60" s="205"/>
      <c r="R60" s="205"/>
      <c r="S60" s="205"/>
      <c r="T60" s="206"/>
      <c r="U60" s="203"/>
      <c r="V60" s="204">
        <f t="shared" ref="V60" si="82">SUM(V59:Z59)</f>
        <v>28</v>
      </c>
      <c r="W60" s="205"/>
      <c r="X60" s="205"/>
      <c r="Y60" s="205"/>
      <c r="Z60" s="206"/>
      <c r="AA60" s="203"/>
      <c r="AB60" s="204">
        <f t="shared" ref="AB60" si="83">SUM(AB59:AF59)</f>
        <v>40</v>
      </c>
      <c r="AC60" s="205"/>
      <c r="AD60" s="205"/>
      <c r="AE60" s="205"/>
      <c r="AF60" s="206"/>
      <c r="AG60" s="327"/>
      <c r="AH60" s="354"/>
      <c r="AI60" s="356"/>
      <c r="AJ60" s="358"/>
      <c r="AK60" s="361"/>
      <c r="AL60" s="362"/>
      <c r="AM60"/>
      <c r="AN60"/>
      <c r="AO60"/>
      <c r="AP60"/>
      <c r="AQ60"/>
      <c r="AR60"/>
      <c r="AS60"/>
      <c r="BQ60"/>
      <c r="BR60"/>
      <c r="BS60"/>
      <c r="BT60"/>
      <c r="BU60"/>
      <c r="BV60"/>
      <c r="BW60"/>
    </row>
    <row r="61" spans="1:75" s="6" customFormat="1" ht="16.5" thickBot="1" x14ac:dyDescent="0.3">
      <c r="A61" s="42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BQ61"/>
      <c r="BR61"/>
      <c r="BS61"/>
      <c r="BT61"/>
      <c r="BU61"/>
      <c r="BV61"/>
      <c r="BW61"/>
    </row>
    <row r="62" spans="1:75" s="6" customFormat="1" ht="21.75" thickBot="1" x14ac:dyDescent="0.3">
      <c r="A62" s="69"/>
      <c r="B62" s="211" t="s">
        <v>42</v>
      </c>
      <c r="C62" s="212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70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23"/>
      <c r="AI62" s="23"/>
      <c r="AJ62" s="23"/>
      <c r="AK62"/>
      <c r="AL62"/>
      <c r="AM62"/>
      <c r="AN62"/>
      <c r="AO62"/>
      <c r="AP62"/>
      <c r="AQ62"/>
      <c r="AR62"/>
      <c r="AS62"/>
      <c r="BQ62"/>
      <c r="BR62"/>
      <c r="BS62"/>
      <c r="BT62"/>
      <c r="BU62"/>
      <c r="BV62"/>
      <c r="BW62"/>
    </row>
    <row r="63" spans="1:75" s="6" customFormat="1" ht="15" customHeight="1" x14ac:dyDescent="0.25">
      <c r="A63" s="191" t="s">
        <v>0</v>
      </c>
      <c r="B63" s="178" t="s">
        <v>16</v>
      </c>
      <c r="C63" s="178" t="s">
        <v>1</v>
      </c>
      <c r="D63" s="321" t="s">
        <v>2</v>
      </c>
      <c r="E63" s="322"/>
      <c r="F63" s="322"/>
      <c r="G63" s="323"/>
      <c r="H63" s="324"/>
      <c r="I63" s="196" t="s">
        <v>14</v>
      </c>
      <c r="J63" s="321" t="s">
        <v>3</v>
      </c>
      <c r="K63" s="322"/>
      <c r="L63" s="322"/>
      <c r="M63" s="323"/>
      <c r="N63" s="324"/>
      <c r="O63" s="196" t="s">
        <v>14</v>
      </c>
      <c r="P63" s="321" t="s">
        <v>4</v>
      </c>
      <c r="Q63" s="322"/>
      <c r="R63" s="322"/>
      <c r="S63" s="323"/>
      <c r="T63" s="324"/>
      <c r="U63" s="196" t="s">
        <v>14</v>
      </c>
      <c r="V63" s="321" t="s">
        <v>5</v>
      </c>
      <c r="W63" s="322"/>
      <c r="X63" s="322"/>
      <c r="Y63" s="323"/>
      <c r="Z63" s="324"/>
      <c r="AA63" s="196" t="s">
        <v>14</v>
      </c>
      <c r="AB63" s="321" t="s">
        <v>6</v>
      </c>
      <c r="AC63" s="322"/>
      <c r="AD63" s="322"/>
      <c r="AE63" s="323"/>
      <c r="AF63" s="324"/>
      <c r="AG63" s="196" t="s">
        <v>14</v>
      </c>
      <c r="AH63" s="304" t="s">
        <v>20</v>
      </c>
      <c r="AI63" s="162" t="s">
        <v>21</v>
      </c>
      <c r="AJ63" s="178" t="s">
        <v>7</v>
      </c>
      <c r="AK63" s="338" t="s">
        <v>41</v>
      </c>
      <c r="AL63" s="339"/>
      <c r="AM63"/>
      <c r="AN63"/>
      <c r="AO63"/>
      <c r="AP63"/>
      <c r="AQ63"/>
      <c r="AR63"/>
      <c r="AS63"/>
      <c r="BQ63"/>
      <c r="BR63"/>
      <c r="BS63"/>
      <c r="BT63"/>
      <c r="BU63"/>
      <c r="BV63"/>
      <c r="BW63"/>
    </row>
    <row r="64" spans="1:75" s="6" customFormat="1" ht="15.75" customHeight="1" thickBot="1" x14ac:dyDescent="0.3">
      <c r="A64" s="318"/>
      <c r="B64" s="182"/>
      <c r="C64" s="182"/>
      <c r="D64" s="25" t="s">
        <v>45</v>
      </c>
      <c r="E64" s="298" t="s">
        <v>43</v>
      </c>
      <c r="F64" s="299"/>
      <c r="G64" s="300"/>
      <c r="H64" s="26" t="s">
        <v>44</v>
      </c>
      <c r="I64" s="325"/>
      <c r="J64" s="25" t="s">
        <v>45</v>
      </c>
      <c r="K64" s="298" t="s">
        <v>43</v>
      </c>
      <c r="L64" s="299"/>
      <c r="M64" s="300"/>
      <c r="N64" s="26" t="s">
        <v>44</v>
      </c>
      <c r="O64" s="325"/>
      <c r="P64" s="25" t="s">
        <v>45</v>
      </c>
      <c r="Q64" s="298" t="s">
        <v>43</v>
      </c>
      <c r="R64" s="299"/>
      <c r="S64" s="300"/>
      <c r="T64" s="26" t="s">
        <v>44</v>
      </c>
      <c r="U64" s="325"/>
      <c r="V64" s="25" t="s">
        <v>45</v>
      </c>
      <c r="W64" s="298" t="s">
        <v>43</v>
      </c>
      <c r="X64" s="299"/>
      <c r="Y64" s="300"/>
      <c r="Z64" s="26" t="s">
        <v>44</v>
      </c>
      <c r="AA64" s="325"/>
      <c r="AB64" s="25" t="s">
        <v>45</v>
      </c>
      <c r="AC64" s="298" t="s">
        <v>43</v>
      </c>
      <c r="AD64" s="299"/>
      <c r="AE64" s="300"/>
      <c r="AF64" s="26" t="s">
        <v>44</v>
      </c>
      <c r="AG64" s="325"/>
      <c r="AH64" s="387"/>
      <c r="AI64" s="163"/>
      <c r="AJ64" s="179"/>
      <c r="AK64" s="340"/>
      <c r="AL64" s="341"/>
      <c r="AM64"/>
      <c r="AN64"/>
      <c r="AO64"/>
      <c r="AP64"/>
      <c r="AQ64"/>
      <c r="AR64"/>
      <c r="AS64"/>
      <c r="BQ64"/>
      <c r="BR64"/>
      <c r="BS64"/>
      <c r="BT64"/>
      <c r="BU64"/>
      <c r="BV64"/>
      <c r="BW64"/>
    </row>
    <row r="65" spans="1:75" s="6" customFormat="1" ht="15" customHeight="1" x14ac:dyDescent="0.25">
      <c r="A65" s="319">
        <v>8</v>
      </c>
      <c r="B65" s="363" t="str">
        <f>O23</f>
        <v>Батаева Ксения</v>
      </c>
      <c r="C65" s="363" t="str">
        <f>C11</f>
        <v>СПБ, "78 Легион"</v>
      </c>
      <c r="D65" s="61">
        <v>8</v>
      </c>
      <c r="E65" s="59">
        <v>10</v>
      </c>
      <c r="F65" s="59">
        <v>6</v>
      </c>
      <c r="G65" s="60">
        <v>0</v>
      </c>
      <c r="H65" s="60">
        <v>6</v>
      </c>
      <c r="I65" s="148">
        <f>D66</f>
        <v>30</v>
      </c>
      <c r="J65" s="61">
        <v>8</v>
      </c>
      <c r="K65" s="59">
        <v>6</v>
      </c>
      <c r="L65" s="59">
        <v>6</v>
      </c>
      <c r="M65" s="60">
        <v>6</v>
      </c>
      <c r="N65" s="60">
        <v>8</v>
      </c>
      <c r="O65" s="148">
        <f>SUM(I65,J66)</f>
        <v>64</v>
      </c>
      <c r="P65" s="61">
        <v>8</v>
      </c>
      <c r="Q65" s="59">
        <v>6</v>
      </c>
      <c r="R65" s="59">
        <v>0</v>
      </c>
      <c r="S65" s="60">
        <v>0</v>
      </c>
      <c r="T65" s="60">
        <v>6</v>
      </c>
      <c r="U65" s="148">
        <f>SUM(O65,P66)</f>
        <v>84</v>
      </c>
      <c r="V65" s="61">
        <v>8</v>
      </c>
      <c r="W65" s="59">
        <v>8</v>
      </c>
      <c r="X65" s="59">
        <v>0</v>
      </c>
      <c r="Y65" s="60">
        <v>0</v>
      </c>
      <c r="Z65" s="60">
        <v>6</v>
      </c>
      <c r="AA65" s="148">
        <f>SUM(U65,V66)</f>
        <v>106</v>
      </c>
      <c r="AB65" s="61">
        <v>0</v>
      </c>
      <c r="AC65" s="59">
        <v>8</v>
      </c>
      <c r="AD65" s="59">
        <v>8</v>
      </c>
      <c r="AE65" s="60">
        <v>4</v>
      </c>
      <c r="AF65" s="60">
        <v>6</v>
      </c>
      <c r="AG65" s="332">
        <f>SUM(AA65,AB66)</f>
        <v>132</v>
      </c>
      <c r="AH65" s="367">
        <f>COUNTIF(D65:H65,"=10")+COUNTIF(J65:N65,"=10")+COUNTIF(P65:T65,"=10")+COUNTIF(V65:Z65,"=10")+COUNTIF(AB65:AF65,"=10")</f>
        <v>1</v>
      </c>
      <c r="AI65" s="369">
        <f>COUNTIF(D65:H65,"=8")+COUNTIF(J65:N65,"=8")+COUNTIF(P65:T65,"=8")+COUNTIF(V65:Z65,"=8")+COUNTIF(AB65:AF65,"=8")</f>
        <v>8</v>
      </c>
      <c r="AJ65" s="371">
        <f>AG65</f>
        <v>132</v>
      </c>
      <c r="AK65" s="373" t="s">
        <v>85</v>
      </c>
      <c r="AL65" s="374"/>
      <c r="AM65"/>
      <c r="AN65"/>
      <c r="AO65"/>
      <c r="AP65"/>
      <c r="AQ65"/>
      <c r="AR65"/>
      <c r="AS65"/>
      <c r="BQ65"/>
      <c r="BR65"/>
      <c r="BS65"/>
      <c r="BT65"/>
      <c r="BU65"/>
      <c r="BV65"/>
      <c r="BW65"/>
    </row>
    <row r="66" spans="1:75" s="6" customFormat="1" ht="15" customHeight="1" x14ac:dyDescent="0.25">
      <c r="A66" s="320"/>
      <c r="B66" s="364"/>
      <c r="C66" s="364"/>
      <c r="D66" s="377">
        <f>SUM(D65:H65)</f>
        <v>30</v>
      </c>
      <c r="E66" s="378"/>
      <c r="F66" s="378"/>
      <c r="G66" s="378"/>
      <c r="H66" s="379"/>
      <c r="I66" s="365"/>
      <c r="J66" s="377">
        <f>SUM(J65:N65)</f>
        <v>34</v>
      </c>
      <c r="K66" s="378"/>
      <c r="L66" s="378"/>
      <c r="M66" s="378"/>
      <c r="N66" s="379"/>
      <c r="O66" s="365"/>
      <c r="P66" s="377">
        <f>SUM(P65:T65)</f>
        <v>20</v>
      </c>
      <c r="Q66" s="378"/>
      <c r="R66" s="378"/>
      <c r="S66" s="378"/>
      <c r="T66" s="379"/>
      <c r="U66" s="365"/>
      <c r="V66" s="377">
        <f>SUM(V65:Z65)</f>
        <v>22</v>
      </c>
      <c r="W66" s="378"/>
      <c r="X66" s="378"/>
      <c r="Y66" s="378"/>
      <c r="Z66" s="379"/>
      <c r="AA66" s="365"/>
      <c r="AB66" s="377">
        <f>SUM(AB65:AF65)</f>
        <v>26</v>
      </c>
      <c r="AC66" s="378"/>
      <c r="AD66" s="378"/>
      <c r="AE66" s="378"/>
      <c r="AF66" s="379"/>
      <c r="AG66" s="366"/>
      <c r="AH66" s="368"/>
      <c r="AI66" s="370"/>
      <c r="AJ66" s="372"/>
      <c r="AK66" s="375"/>
      <c r="AL66" s="376"/>
      <c r="AM66"/>
      <c r="AN66"/>
      <c r="AO66"/>
      <c r="AP66"/>
      <c r="AQ66"/>
      <c r="AR66"/>
      <c r="AS66"/>
      <c r="BQ66"/>
      <c r="BR66"/>
      <c r="BS66"/>
      <c r="BT66"/>
      <c r="BU66"/>
      <c r="BV66"/>
      <c r="BW66"/>
    </row>
    <row r="67" spans="1:75" s="6" customFormat="1" ht="15" customHeight="1" x14ac:dyDescent="0.25">
      <c r="A67" s="192">
        <v>6</v>
      </c>
      <c r="B67" s="347" t="str">
        <f>O25</f>
        <v>Легионер</v>
      </c>
      <c r="C67" s="347"/>
      <c r="D67" s="3"/>
      <c r="E67" s="3"/>
      <c r="F67" s="3"/>
      <c r="G67" s="4"/>
      <c r="H67" s="4"/>
      <c r="I67" s="144">
        <f t="shared" ref="I67" si="84">D68</f>
        <v>0</v>
      </c>
      <c r="J67" s="5"/>
      <c r="K67" s="3"/>
      <c r="L67" s="3"/>
      <c r="M67" s="4"/>
      <c r="N67" s="4"/>
      <c r="O67" s="144">
        <f t="shared" ref="O67" si="85">SUM(I67,J68)</f>
        <v>0</v>
      </c>
      <c r="P67" s="5"/>
      <c r="Q67" s="3"/>
      <c r="R67" s="3"/>
      <c r="S67" s="4"/>
      <c r="T67" s="4"/>
      <c r="U67" s="144">
        <f t="shared" ref="U67" si="86">SUM(O67,P68)</f>
        <v>0</v>
      </c>
      <c r="V67" s="5"/>
      <c r="W67" s="3"/>
      <c r="X67" s="3"/>
      <c r="Y67" s="4"/>
      <c r="Z67" s="4"/>
      <c r="AA67" s="144">
        <f t="shared" ref="AA67" si="87">SUM(U67,V68)</f>
        <v>0</v>
      </c>
      <c r="AB67" s="5"/>
      <c r="AC67" s="3"/>
      <c r="AD67" s="3"/>
      <c r="AE67" s="4"/>
      <c r="AF67" s="4"/>
      <c r="AG67" s="352">
        <f t="shared" ref="AG67" si="88">SUM(AA67,AB68)</f>
        <v>0</v>
      </c>
      <c r="AH67" s="353">
        <f t="shared" ref="AH67" si="89">COUNTIF(D67:H67,"=10")+COUNTIF(J67:N67,"=10")+COUNTIF(P67:T67,"=10")+COUNTIF(V67:Z67,"=10")+COUNTIF(AB67:AF67,"=10")</f>
        <v>0</v>
      </c>
      <c r="AI67" s="355">
        <f t="shared" ref="AI67" si="90">COUNTIF(D67:H67,"=8")+COUNTIF(J67:N67,"=8")+COUNTIF(P67:T67,"=8")+COUNTIF(V67:Z67,"=8")+COUNTIF(AB67:AF67,"=8")</f>
        <v>0</v>
      </c>
      <c r="AJ67" s="357">
        <f t="shared" ref="AJ67" si="91">AG67</f>
        <v>0</v>
      </c>
      <c r="AK67" s="359"/>
      <c r="AL67" s="360"/>
      <c r="AM67"/>
      <c r="AN67"/>
      <c r="AO67"/>
      <c r="AP67"/>
      <c r="AQ67"/>
      <c r="AR67"/>
      <c r="AS67"/>
      <c r="BQ67"/>
      <c r="BR67"/>
      <c r="BS67"/>
      <c r="BT67"/>
      <c r="BU67"/>
      <c r="BV67"/>
      <c r="BW67"/>
    </row>
    <row r="68" spans="1:75" s="6" customFormat="1" ht="15.75" customHeight="1" thickBot="1" x14ac:dyDescent="0.3">
      <c r="A68" s="318"/>
      <c r="B68" s="348"/>
      <c r="C68" s="348"/>
      <c r="D68" s="309">
        <f t="shared" ref="D68" si="92">SUM(D67:H67)</f>
        <v>0</v>
      </c>
      <c r="E68" s="309"/>
      <c r="F68" s="309"/>
      <c r="G68" s="309"/>
      <c r="H68" s="310"/>
      <c r="I68" s="301"/>
      <c r="J68" s="308">
        <f t="shared" ref="J68" si="93">SUM(J67:N67)</f>
        <v>0</v>
      </c>
      <c r="K68" s="309"/>
      <c r="L68" s="309"/>
      <c r="M68" s="309"/>
      <c r="N68" s="310"/>
      <c r="O68" s="301"/>
      <c r="P68" s="308">
        <f t="shared" ref="P68" si="94">SUM(P67:T67)</f>
        <v>0</v>
      </c>
      <c r="Q68" s="309"/>
      <c r="R68" s="309"/>
      <c r="S68" s="309"/>
      <c r="T68" s="310"/>
      <c r="U68" s="301"/>
      <c r="V68" s="308">
        <f t="shared" ref="V68" si="95">SUM(V67:Z67)</f>
        <v>0</v>
      </c>
      <c r="W68" s="309"/>
      <c r="X68" s="309"/>
      <c r="Y68" s="309"/>
      <c r="Z68" s="310"/>
      <c r="AA68" s="301"/>
      <c r="AB68" s="308">
        <f t="shared" ref="AB68" si="96">SUM(AB67:AF67)</f>
        <v>0</v>
      </c>
      <c r="AC68" s="309"/>
      <c r="AD68" s="309"/>
      <c r="AE68" s="309"/>
      <c r="AF68" s="310"/>
      <c r="AG68" s="381"/>
      <c r="AH68" s="382"/>
      <c r="AI68" s="383"/>
      <c r="AJ68" s="384"/>
      <c r="AK68" s="385"/>
      <c r="AL68" s="386"/>
      <c r="AM68"/>
      <c r="AN68"/>
      <c r="AO68"/>
      <c r="AP68"/>
      <c r="AQ68"/>
      <c r="AR68"/>
      <c r="AS68"/>
      <c r="BQ68"/>
      <c r="BR68"/>
      <c r="BS68"/>
      <c r="BT68"/>
      <c r="BU68"/>
      <c r="BV68"/>
      <c r="BW68"/>
    </row>
    <row r="69" spans="1:75" s="6" customFormat="1" ht="15" customHeight="1" x14ac:dyDescent="0.25">
      <c r="A69" s="319">
        <v>5</v>
      </c>
      <c r="B69" s="380" t="str">
        <f>O27</f>
        <v>Головкин Денис</v>
      </c>
      <c r="C69" s="380" t="str">
        <f>C13</f>
        <v>СПБ, "78 Легион"</v>
      </c>
      <c r="D69" s="61">
        <v>10</v>
      </c>
      <c r="E69" s="59">
        <v>10</v>
      </c>
      <c r="F69" s="59">
        <v>6</v>
      </c>
      <c r="G69" s="60">
        <v>0</v>
      </c>
      <c r="H69" s="60">
        <v>8</v>
      </c>
      <c r="I69" s="148">
        <f t="shared" ref="I69" si="97">D70</f>
        <v>34</v>
      </c>
      <c r="J69" s="61">
        <v>10</v>
      </c>
      <c r="K69" s="59">
        <v>8</v>
      </c>
      <c r="L69" s="59">
        <v>8</v>
      </c>
      <c r="M69" s="60">
        <v>8</v>
      </c>
      <c r="N69" s="60">
        <v>6</v>
      </c>
      <c r="O69" s="148">
        <f t="shared" ref="O69" si="98">SUM(I69,J70)</f>
        <v>74</v>
      </c>
      <c r="P69" s="61">
        <v>10</v>
      </c>
      <c r="Q69" s="59">
        <v>8</v>
      </c>
      <c r="R69" s="59">
        <v>6</v>
      </c>
      <c r="S69" s="60">
        <v>4</v>
      </c>
      <c r="T69" s="60">
        <v>4</v>
      </c>
      <c r="U69" s="148">
        <f t="shared" ref="U69" si="99">SUM(O69,P70)</f>
        <v>106</v>
      </c>
      <c r="V69" s="61">
        <v>10</v>
      </c>
      <c r="W69" s="59">
        <v>8</v>
      </c>
      <c r="X69" s="59">
        <v>6</v>
      </c>
      <c r="Y69" s="60">
        <v>4</v>
      </c>
      <c r="Z69" s="60">
        <v>4</v>
      </c>
      <c r="AA69" s="148">
        <f t="shared" ref="AA69" si="100">SUM(U69,V70)</f>
        <v>138</v>
      </c>
      <c r="AB69" s="61">
        <v>8</v>
      </c>
      <c r="AC69" s="59">
        <v>10</v>
      </c>
      <c r="AD69" s="59">
        <v>6</v>
      </c>
      <c r="AE69" s="60">
        <v>0</v>
      </c>
      <c r="AF69" s="60">
        <v>8</v>
      </c>
      <c r="AG69" s="332">
        <f t="shared" ref="AG69" si="101">SUM(AA69,AB70)</f>
        <v>170</v>
      </c>
      <c r="AH69" s="367">
        <f t="shared" ref="AH69" si="102">COUNTIF(D69:H69,"=10")+COUNTIF(J69:N69,"=10")+COUNTIF(P69:T69,"=10")+COUNTIF(V69:Z69,"=10")+COUNTIF(AB69:AF69,"=10")</f>
        <v>6</v>
      </c>
      <c r="AI69" s="369">
        <f t="shared" ref="AI69" si="103">COUNTIF(D69:H69,"=8")+COUNTIF(J69:N69,"=8")+COUNTIF(P69:T69,"=8")+COUNTIF(V69:Z69,"=8")+COUNTIF(AB69:AF69,"=8")</f>
        <v>8</v>
      </c>
      <c r="AJ69" s="371">
        <f t="shared" ref="AJ69" si="104">AG69</f>
        <v>170</v>
      </c>
      <c r="AK69" s="373" t="s">
        <v>85</v>
      </c>
      <c r="AL69" s="374"/>
      <c r="AM69"/>
      <c r="AN69"/>
      <c r="AO69"/>
      <c r="AP69"/>
      <c r="AQ69"/>
      <c r="AR69"/>
      <c r="AS69"/>
      <c r="BQ69"/>
      <c r="BR69"/>
      <c r="BS69"/>
      <c r="BT69"/>
      <c r="BU69"/>
      <c r="BV69"/>
      <c r="BW69"/>
    </row>
    <row r="70" spans="1:75" s="6" customFormat="1" ht="15" customHeight="1" x14ac:dyDescent="0.25">
      <c r="A70" s="320"/>
      <c r="B70" s="364"/>
      <c r="C70" s="364"/>
      <c r="D70" s="377">
        <f t="shared" ref="D70" si="105">SUM(D69:H69)</f>
        <v>34</v>
      </c>
      <c r="E70" s="378"/>
      <c r="F70" s="378"/>
      <c r="G70" s="378"/>
      <c r="H70" s="379"/>
      <c r="I70" s="365"/>
      <c r="J70" s="377">
        <f t="shared" ref="J70" si="106">SUM(J69:N69)</f>
        <v>40</v>
      </c>
      <c r="K70" s="378"/>
      <c r="L70" s="378"/>
      <c r="M70" s="378"/>
      <c r="N70" s="379"/>
      <c r="O70" s="365"/>
      <c r="P70" s="377">
        <f t="shared" ref="P70" si="107">SUM(P69:T69)</f>
        <v>32</v>
      </c>
      <c r="Q70" s="378"/>
      <c r="R70" s="378"/>
      <c r="S70" s="378"/>
      <c r="T70" s="379"/>
      <c r="U70" s="365"/>
      <c r="V70" s="377">
        <f t="shared" ref="V70" si="108">SUM(V69:Z69)</f>
        <v>32</v>
      </c>
      <c r="W70" s="378"/>
      <c r="X70" s="378"/>
      <c r="Y70" s="378"/>
      <c r="Z70" s="379"/>
      <c r="AA70" s="365"/>
      <c r="AB70" s="377">
        <f t="shared" ref="AB70" si="109">SUM(AB69:AF69)</f>
        <v>32</v>
      </c>
      <c r="AC70" s="378"/>
      <c r="AD70" s="378"/>
      <c r="AE70" s="378"/>
      <c r="AF70" s="379"/>
      <c r="AG70" s="366"/>
      <c r="AH70" s="368"/>
      <c r="AI70" s="370"/>
      <c r="AJ70" s="372"/>
      <c r="AK70" s="375"/>
      <c r="AL70" s="376"/>
      <c r="AM70"/>
      <c r="AN70"/>
      <c r="AO70"/>
      <c r="AP70"/>
      <c r="AQ70"/>
      <c r="AR70"/>
      <c r="AS70"/>
      <c r="BQ70"/>
      <c r="BR70"/>
      <c r="BS70"/>
      <c r="BT70"/>
      <c r="BU70"/>
      <c r="BV70"/>
      <c r="BW70"/>
    </row>
    <row r="71" spans="1:75" s="6" customFormat="1" ht="15" customHeight="1" x14ac:dyDescent="0.25">
      <c r="A71" s="192">
        <v>7</v>
      </c>
      <c r="B71" s="351" t="str">
        <f>O29</f>
        <v>Маненко Кирилл</v>
      </c>
      <c r="C71" s="351" t="s">
        <v>81</v>
      </c>
      <c r="D71" s="65">
        <v>8</v>
      </c>
      <c r="E71" s="72">
        <v>10</v>
      </c>
      <c r="F71" s="72">
        <v>10</v>
      </c>
      <c r="G71" s="64">
        <v>0</v>
      </c>
      <c r="H71" s="64">
        <v>0</v>
      </c>
      <c r="I71" s="311">
        <f t="shared" ref="I71" si="110">D72</f>
        <v>28</v>
      </c>
      <c r="J71" s="65">
        <v>10</v>
      </c>
      <c r="K71" s="72">
        <v>8</v>
      </c>
      <c r="L71" s="72">
        <v>8</v>
      </c>
      <c r="M71" s="64">
        <v>4</v>
      </c>
      <c r="N71" s="64">
        <v>4</v>
      </c>
      <c r="O71" s="311">
        <f t="shared" ref="O71" si="111">SUM(I71,J72)</f>
        <v>62</v>
      </c>
      <c r="P71" s="65">
        <v>10</v>
      </c>
      <c r="Q71" s="72">
        <v>10</v>
      </c>
      <c r="R71" s="72">
        <v>6</v>
      </c>
      <c r="S71" s="64">
        <v>4</v>
      </c>
      <c r="T71" s="64">
        <v>6</v>
      </c>
      <c r="U71" s="311">
        <f t="shared" ref="U71" si="112">SUM(O71,P72)</f>
        <v>98</v>
      </c>
      <c r="V71" s="65">
        <v>10</v>
      </c>
      <c r="W71" s="72">
        <v>8</v>
      </c>
      <c r="X71" s="72">
        <v>8</v>
      </c>
      <c r="Y71" s="64">
        <v>0</v>
      </c>
      <c r="Z71" s="64">
        <v>0</v>
      </c>
      <c r="AA71" s="311">
        <f t="shared" ref="AA71" si="113">SUM(U71,V72)</f>
        <v>124</v>
      </c>
      <c r="AB71" s="65">
        <v>6</v>
      </c>
      <c r="AC71" s="72">
        <v>0</v>
      </c>
      <c r="AD71" s="72">
        <v>0</v>
      </c>
      <c r="AE71" s="64">
        <v>0</v>
      </c>
      <c r="AF71" s="64">
        <v>6</v>
      </c>
      <c r="AG71" s="326">
        <f t="shared" ref="AG71" si="114">SUM(AA71,AB72)</f>
        <v>136</v>
      </c>
      <c r="AH71" s="382">
        <f t="shared" ref="AH71" si="115">COUNTIF(D71:H71,"=10")+COUNTIF(J71:N71,"=10")+COUNTIF(P71:T71,"=10")+COUNTIF(V71:Z71,"=10")+COUNTIF(AB71:AF71,"=10")</f>
        <v>6</v>
      </c>
      <c r="AI71" s="383">
        <f t="shared" ref="AI71" si="116">COUNTIF(D71:H71,"=8")+COUNTIF(J71:N71,"=8")+COUNTIF(P71:T71,"=8")+COUNTIF(V71:Z71,"=8")+COUNTIF(AB71:AF71,"=8")</f>
        <v>5</v>
      </c>
      <c r="AJ71" s="384">
        <f t="shared" ref="AJ71" si="117">AG71</f>
        <v>136</v>
      </c>
      <c r="AK71" s="385"/>
      <c r="AL71" s="386"/>
      <c r="AM71"/>
      <c r="AN71"/>
      <c r="AO71"/>
      <c r="AP71"/>
      <c r="AQ71"/>
      <c r="AR71"/>
      <c r="AS71"/>
      <c r="BQ71"/>
      <c r="BR71"/>
      <c r="BS71"/>
      <c r="BT71"/>
      <c r="BU71"/>
      <c r="BV71"/>
      <c r="BW71"/>
    </row>
    <row r="72" spans="1:75" s="6" customFormat="1" ht="15.75" customHeight="1" thickBot="1" x14ac:dyDescent="0.3">
      <c r="A72" s="318"/>
      <c r="B72" s="348"/>
      <c r="C72" s="348"/>
      <c r="D72" s="204">
        <f t="shared" ref="D72" si="118">SUM(D71:H71)</f>
        <v>28</v>
      </c>
      <c r="E72" s="205"/>
      <c r="F72" s="205"/>
      <c r="G72" s="205"/>
      <c r="H72" s="206"/>
      <c r="I72" s="203"/>
      <c r="J72" s="204">
        <f t="shared" ref="J72" si="119">SUM(J71:N71)</f>
        <v>34</v>
      </c>
      <c r="K72" s="205"/>
      <c r="L72" s="205"/>
      <c r="M72" s="205"/>
      <c r="N72" s="206"/>
      <c r="O72" s="203"/>
      <c r="P72" s="204">
        <f t="shared" ref="P72" si="120">SUM(P71:T71)</f>
        <v>36</v>
      </c>
      <c r="Q72" s="205"/>
      <c r="R72" s="205"/>
      <c r="S72" s="205"/>
      <c r="T72" s="206"/>
      <c r="U72" s="203"/>
      <c r="V72" s="204">
        <f t="shared" ref="V72" si="121">SUM(V71:Z71)</f>
        <v>26</v>
      </c>
      <c r="W72" s="205"/>
      <c r="X72" s="205"/>
      <c r="Y72" s="205"/>
      <c r="Z72" s="206"/>
      <c r="AA72" s="203"/>
      <c r="AB72" s="204">
        <f t="shared" ref="AB72" si="122">SUM(AB71:AF71)</f>
        <v>12</v>
      </c>
      <c r="AC72" s="205"/>
      <c r="AD72" s="205"/>
      <c r="AE72" s="205"/>
      <c r="AF72" s="206"/>
      <c r="AG72" s="327"/>
      <c r="AH72" s="354"/>
      <c r="AI72" s="356"/>
      <c r="AJ72" s="358"/>
      <c r="AK72" s="361"/>
      <c r="AL72" s="362"/>
      <c r="AM72"/>
      <c r="AN72"/>
      <c r="AO72"/>
      <c r="AP72"/>
      <c r="AQ72"/>
      <c r="AR72"/>
      <c r="AS72"/>
      <c r="BQ72"/>
      <c r="BR72"/>
      <c r="BS72"/>
      <c r="BT72"/>
      <c r="BU72"/>
      <c r="BV72"/>
      <c r="BW72"/>
    </row>
    <row r="73" spans="1:75" s="6" customFormat="1" ht="15.75" x14ac:dyDescent="0.25">
      <c r="A73" s="42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K73"/>
      <c r="AL73"/>
      <c r="AM73"/>
      <c r="AN73"/>
      <c r="AO73"/>
      <c r="AP73"/>
      <c r="AQ73"/>
      <c r="AR73"/>
      <c r="AS73"/>
      <c r="BQ73"/>
      <c r="BR73"/>
      <c r="BS73"/>
      <c r="BT73"/>
      <c r="BU73"/>
      <c r="BV73"/>
      <c r="BW73"/>
    </row>
    <row r="74" spans="1:75" s="6" customFormat="1" ht="16.5" thickBot="1" x14ac:dyDescent="0.3">
      <c r="A74" s="69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BQ74"/>
      <c r="BR74"/>
      <c r="BS74"/>
      <c r="BT74"/>
      <c r="BU74"/>
      <c r="BV74"/>
      <c r="BW74"/>
    </row>
    <row r="75" spans="1:75" s="6" customFormat="1" ht="15" customHeight="1" thickBot="1" x14ac:dyDescent="0.3">
      <c r="B75" s="211" t="s">
        <v>38</v>
      </c>
      <c r="C75" s="212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70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23"/>
      <c r="AI75" s="23"/>
      <c r="AJ75" s="23"/>
      <c r="AK75"/>
      <c r="AL75"/>
      <c r="AM75"/>
      <c r="AN75"/>
      <c r="AO75"/>
      <c r="AP75"/>
      <c r="AQ75"/>
      <c r="AR75"/>
      <c r="AS75"/>
      <c r="BQ75"/>
      <c r="BR75"/>
      <c r="BS75"/>
      <c r="BT75"/>
      <c r="BU75"/>
      <c r="BV75"/>
      <c r="BW75"/>
    </row>
    <row r="76" spans="1:75" s="6" customFormat="1" ht="15.75" customHeight="1" x14ac:dyDescent="0.25">
      <c r="A76" s="191" t="s">
        <v>0</v>
      </c>
      <c r="B76" s="178" t="s">
        <v>16</v>
      </c>
      <c r="C76" s="178" t="s">
        <v>1</v>
      </c>
      <c r="D76" s="321" t="s">
        <v>2</v>
      </c>
      <c r="E76" s="322"/>
      <c r="F76" s="322"/>
      <c r="G76" s="323"/>
      <c r="H76" s="324"/>
      <c r="I76" s="196" t="s">
        <v>14</v>
      </c>
      <c r="J76" s="321" t="s">
        <v>3</v>
      </c>
      <c r="K76" s="322"/>
      <c r="L76" s="322"/>
      <c r="M76" s="323"/>
      <c r="N76" s="324"/>
      <c r="O76" s="196" t="s">
        <v>14</v>
      </c>
      <c r="P76" s="321" t="s">
        <v>4</v>
      </c>
      <c r="Q76" s="322"/>
      <c r="R76" s="322"/>
      <c r="S76" s="323"/>
      <c r="T76" s="324"/>
      <c r="U76" s="196" t="s">
        <v>14</v>
      </c>
      <c r="V76" s="321" t="s">
        <v>5</v>
      </c>
      <c r="W76" s="322"/>
      <c r="X76" s="322"/>
      <c r="Y76" s="323"/>
      <c r="Z76" s="324"/>
      <c r="AA76" s="196" t="s">
        <v>14</v>
      </c>
      <c r="AB76" s="321" t="s">
        <v>6</v>
      </c>
      <c r="AC76" s="322"/>
      <c r="AD76" s="322"/>
      <c r="AE76" s="323"/>
      <c r="AF76" s="324"/>
      <c r="AG76" s="196" t="s">
        <v>14</v>
      </c>
      <c r="AH76" s="304" t="s">
        <v>20</v>
      </c>
      <c r="AI76" s="162" t="s">
        <v>21</v>
      </c>
      <c r="AJ76" s="178" t="s">
        <v>7</v>
      </c>
      <c r="AK76" s="338" t="s">
        <v>41</v>
      </c>
      <c r="AL76" s="339"/>
      <c r="AM76"/>
      <c r="AN76"/>
      <c r="AO76"/>
      <c r="AP76"/>
      <c r="AQ76"/>
      <c r="AR76"/>
      <c r="AS76"/>
      <c r="BQ76"/>
      <c r="BR76"/>
      <c r="BS76"/>
      <c r="BT76"/>
      <c r="BU76"/>
      <c r="BV76"/>
      <c r="BW76"/>
    </row>
    <row r="77" spans="1:75" s="6" customFormat="1" ht="15" customHeight="1" thickBot="1" x14ac:dyDescent="0.3">
      <c r="A77" s="318"/>
      <c r="B77" s="182"/>
      <c r="C77" s="182"/>
      <c r="D77" s="25" t="s">
        <v>45</v>
      </c>
      <c r="E77" s="298" t="s">
        <v>43</v>
      </c>
      <c r="F77" s="299"/>
      <c r="G77" s="300"/>
      <c r="H77" s="80" t="s">
        <v>44</v>
      </c>
      <c r="I77" s="325"/>
      <c r="J77" s="25" t="s">
        <v>45</v>
      </c>
      <c r="K77" s="298" t="s">
        <v>43</v>
      </c>
      <c r="L77" s="299"/>
      <c r="M77" s="300"/>
      <c r="N77" s="80" t="s">
        <v>44</v>
      </c>
      <c r="O77" s="325"/>
      <c r="P77" s="25" t="s">
        <v>45</v>
      </c>
      <c r="Q77" s="298" t="s">
        <v>43</v>
      </c>
      <c r="R77" s="299"/>
      <c r="S77" s="300"/>
      <c r="T77" s="80" t="s">
        <v>44</v>
      </c>
      <c r="U77" s="325"/>
      <c r="V77" s="25" t="s">
        <v>45</v>
      </c>
      <c r="W77" s="298" t="s">
        <v>43</v>
      </c>
      <c r="X77" s="299"/>
      <c r="Y77" s="300"/>
      <c r="Z77" s="80" t="s">
        <v>44</v>
      </c>
      <c r="AA77" s="325"/>
      <c r="AB77" s="25" t="s">
        <v>45</v>
      </c>
      <c r="AC77" s="298" t="s">
        <v>43</v>
      </c>
      <c r="AD77" s="299"/>
      <c r="AE77" s="300"/>
      <c r="AF77" s="80" t="s">
        <v>44</v>
      </c>
      <c r="AG77" s="325"/>
      <c r="AH77" s="387"/>
      <c r="AI77" s="163"/>
      <c r="AJ77" s="179"/>
      <c r="AK77" s="340"/>
      <c r="AL77" s="341"/>
      <c r="AM77"/>
      <c r="AO77"/>
      <c r="AP77"/>
      <c r="AQ77"/>
      <c r="AR77"/>
      <c r="AS77"/>
      <c r="BQ77"/>
      <c r="BR77"/>
      <c r="BS77"/>
      <c r="BT77"/>
      <c r="BU77"/>
      <c r="BV77"/>
      <c r="BW77"/>
    </row>
    <row r="78" spans="1:75" s="6" customFormat="1" ht="15" customHeight="1" x14ac:dyDescent="0.25">
      <c r="A78" s="319">
        <v>1</v>
      </c>
      <c r="B78" s="363" t="str">
        <f>Y6</f>
        <v>Баландин Владимир</v>
      </c>
      <c r="C78" s="363" t="s">
        <v>68</v>
      </c>
      <c r="D78" s="61">
        <v>10</v>
      </c>
      <c r="E78" s="59">
        <v>10</v>
      </c>
      <c r="F78" s="59">
        <v>10</v>
      </c>
      <c r="G78" s="60">
        <v>6</v>
      </c>
      <c r="H78" s="60">
        <v>4</v>
      </c>
      <c r="I78" s="148">
        <f>D79</f>
        <v>40</v>
      </c>
      <c r="J78" s="61">
        <v>10</v>
      </c>
      <c r="K78" s="59">
        <v>10</v>
      </c>
      <c r="L78" s="59">
        <v>10</v>
      </c>
      <c r="M78" s="60">
        <v>6</v>
      </c>
      <c r="N78" s="60">
        <v>10</v>
      </c>
      <c r="O78" s="148">
        <f>SUM(I78,J79)</f>
        <v>86</v>
      </c>
      <c r="P78" s="61">
        <v>10</v>
      </c>
      <c r="Q78" s="59">
        <v>10</v>
      </c>
      <c r="R78" s="59">
        <v>8</v>
      </c>
      <c r="S78" s="60">
        <v>0</v>
      </c>
      <c r="T78" s="60">
        <v>10</v>
      </c>
      <c r="U78" s="148">
        <f>SUM(O78,P79)</f>
        <v>124</v>
      </c>
      <c r="V78" s="61">
        <v>10</v>
      </c>
      <c r="W78" s="59">
        <v>10</v>
      </c>
      <c r="X78" s="59">
        <v>8</v>
      </c>
      <c r="Y78" s="60">
        <v>6</v>
      </c>
      <c r="Z78" s="60">
        <v>6</v>
      </c>
      <c r="AA78" s="148">
        <f>SUM(U78,V79)</f>
        <v>164</v>
      </c>
      <c r="AB78" s="61">
        <v>10</v>
      </c>
      <c r="AC78" s="59">
        <v>10</v>
      </c>
      <c r="AD78" s="59">
        <v>8</v>
      </c>
      <c r="AE78" s="60">
        <v>0</v>
      </c>
      <c r="AF78" s="60">
        <v>10</v>
      </c>
      <c r="AG78" s="332">
        <f>SUM(AA78,AB79)</f>
        <v>202</v>
      </c>
      <c r="AH78" s="367">
        <f>COUNTIF(D78:H78,"=10")+COUNTIF(J78:N78,"=10")+COUNTIF(P78:T78,"=10")+COUNTIF(V78:Z78,"=10")+COUNTIF(AB78:AF78,"=10")</f>
        <v>15</v>
      </c>
      <c r="AI78" s="369">
        <f>COUNTIF(D78:H78,"=8")+COUNTIF(J78:N78,"=8")+COUNTIF(P78:T78,"=8")+COUNTIF(V78:Z78,"=8")+COUNTIF(AB78:AF78,"=8")</f>
        <v>3</v>
      </c>
      <c r="AJ78" s="371">
        <f>AG78</f>
        <v>202</v>
      </c>
      <c r="AK78" s="373" t="s">
        <v>85</v>
      </c>
      <c r="AL78" s="374"/>
      <c r="AM78"/>
      <c r="AO78"/>
      <c r="AP78"/>
      <c r="AQ78"/>
      <c r="AR78"/>
      <c r="AS78"/>
      <c r="BQ78"/>
      <c r="BR78"/>
      <c r="BS78"/>
      <c r="BT78"/>
      <c r="BU78"/>
      <c r="BV78"/>
      <c r="BW78"/>
    </row>
    <row r="79" spans="1:75" s="6" customFormat="1" ht="15" customHeight="1" x14ac:dyDescent="0.25">
      <c r="A79" s="320"/>
      <c r="B79" s="364"/>
      <c r="C79" s="364"/>
      <c r="D79" s="377">
        <f>SUM(D78:H78)</f>
        <v>40</v>
      </c>
      <c r="E79" s="378"/>
      <c r="F79" s="378"/>
      <c r="G79" s="378"/>
      <c r="H79" s="379"/>
      <c r="I79" s="365"/>
      <c r="J79" s="377">
        <f>SUM(J78:N78)</f>
        <v>46</v>
      </c>
      <c r="K79" s="378"/>
      <c r="L79" s="378"/>
      <c r="M79" s="378"/>
      <c r="N79" s="379"/>
      <c r="O79" s="365"/>
      <c r="P79" s="377">
        <f>SUM(P78:T78)</f>
        <v>38</v>
      </c>
      <c r="Q79" s="378"/>
      <c r="R79" s="378"/>
      <c r="S79" s="378"/>
      <c r="T79" s="379"/>
      <c r="U79" s="365"/>
      <c r="V79" s="377">
        <f>SUM(V78:Z78)</f>
        <v>40</v>
      </c>
      <c r="W79" s="378"/>
      <c r="X79" s="378"/>
      <c r="Y79" s="378"/>
      <c r="Z79" s="379"/>
      <c r="AA79" s="365"/>
      <c r="AB79" s="377">
        <f>SUM(AB78:AF78)</f>
        <v>38</v>
      </c>
      <c r="AC79" s="378"/>
      <c r="AD79" s="378"/>
      <c r="AE79" s="378"/>
      <c r="AF79" s="379"/>
      <c r="AG79" s="366"/>
      <c r="AH79" s="368"/>
      <c r="AI79" s="370"/>
      <c r="AJ79" s="372"/>
      <c r="AK79" s="375"/>
      <c r="AL79" s="376"/>
      <c r="AM79"/>
      <c r="AO79"/>
      <c r="AP79"/>
      <c r="AQ79"/>
      <c r="AR79"/>
      <c r="AS79"/>
      <c r="BQ79"/>
      <c r="BR79"/>
      <c r="BS79"/>
      <c r="BT79"/>
      <c r="BU79"/>
      <c r="BV79"/>
      <c r="BW79"/>
    </row>
    <row r="80" spans="1:75" s="6" customFormat="1" ht="15.75" customHeight="1" x14ac:dyDescent="0.25">
      <c r="A80" s="395">
        <v>3</v>
      </c>
      <c r="B80" s="347" t="str">
        <f>Y10</f>
        <v>Силенко Евгений</v>
      </c>
      <c r="C80" s="351" t="s">
        <v>81</v>
      </c>
      <c r="D80" s="3">
        <v>8</v>
      </c>
      <c r="E80" s="3">
        <v>8</v>
      </c>
      <c r="F80" s="3">
        <v>0</v>
      </c>
      <c r="G80" s="4">
        <v>0</v>
      </c>
      <c r="H80" s="4">
        <v>6</v>
      </c>
      <c r="I80" s="144">
        <f t="shared" ref="I80" si="123">D81</f>
        <v>22</v>
      </c>
      <c r="J80" s="5">
        <v>6</v>
      </c>
      <c r="K80" s="3">
        <v>10</v>
      </c>
      <c r="L80" s="3">
        <v>10</v>
      </c>
      <c r="M80" s="4">
        <v>6</v>
      </c>
      <c r="N80" s="4">
        <v>10</v>
      </c>
      <c r="O80" s="144">
        <f t="shared" ref="O80" si="124">SUM(I80,J81)</f>
        <v>64</v>
      </c>
      <c r="P80" s="5">
        <v>6</v>
      </c>
      <c r="Q80" s="3">
        <v>10</v>
      </c>
      <c r="R80" s="3">
        <v>4</v>
      </c>
      <c r="S80" s="4">
        <v>0</v>
      </c>
      <c r="T80" s="4">
        <v>8</v>
      </c>
      <c r="U80" s="144">
        <f t="shared" ref="U80" si="125">SUM(O80,P81)</f>
        <v>92</v>
      </c>
      <c r="V80" s="5">
        <v>4</v>
      </c>
      <c r="W80" s="3">
        <v>10</v>
      </c>
      <c r="X80" s="3">
        <v>10</v>
      </c>
      <c r="Y80" s="4">
        <v>0</v>
      </c>
      <c r="Z80" s="4">
        <v>6</v>
      </c>
      <c r="AA80" s="144">
        <f t="shared" ref="AA80" si="126">SUM(U80,V81)</f>
        <v>122</v>
      </c>
      <c r="AB80" s="5">
        <v>8</v>
      </c>
      <c r="AC80" s="3">
        <v>10</v>
      </c>
      <c r="AD80" s="3">
        <v>10</v>
      </c>
      <c r="AE80" s="4">
        <v>6</v>
      </c>
      <c r="AF80" s="4">
        <v>10</v>
      </c>
      <c r="AG80" s="352">
        <f t="shared" ref="AG80" si="127">SUM(AA80,AB81)</f>
        <v>166</v>
      </c>
      <c r="AH80" s="353">
        <f t="shared" ref="AH80" si="128">COUNTIF(D80:H80,"=10")+COUNTIF(J80:N80,"=10")+COUNTIF(P80:T80,"=10")+COUNTIF(V80:Z80,"=10")+COUNTIF(AB80:AF80,"=10")</f>
        <v>9</v>
      </c>
      <c r="AI80" s="355">
        <f t="shared" ref="AI80" si="129">COUNTIF(D80:H80,"=8")+COUNTIF(J80:N80,"=8")+COUNTIF(P80:T80,"=8")+COUNTIF(V80:Z80,"=8")+COUNTIF(AB80:AF80,"=8")</f>
        <v>4</v>
      </c>
      <c r="AJ80" s="357">
        <f t="shared" ref="AJ80" si="130">AG80</f>
        <v>166</v>
      </c>
      <c r="AK80" s="359"/>
      <c r="AL80" s="360"/>
      <c r="AM80"/>
      <c r="AO80"/>
      <c r="AP80"/>
      <c r="AQ80"/>
      <c r="AR80"/>
      <c r="AS80"/>
      <c r="BQ80"/>
      <c r="BR80"/>
      <c r="BS80"/>
      <c r="BT80"/>
      <c r="BU80"/>
      <c r="BV80"/>
      <c r="BW80"/>
    </row>
    <row r="81" spans="1:75" s="6" customFormat="1" ht="15" customHeight="1" thickBot="1" x14ac:dyDescent="0.3">
      <c r="A81" s="318"/>
      <c r="B81" s="348"/>
      <c r="C81" s="350"/>
      <c r="D81" s="309">
        <f t="shared" ref="D81" si="131">SUM(D80:H80)</f>
        <v>22</v>
      </c>
      <c r="E81" s="309"/>
      <c r="F81" s="309"/>
      <c r="G81" s="309"/>
      <c r="H81" s="310"/>
      <c r="I81" s="301"/>
      <c r="J81" s="308">
        <f t="shared" ref="J81" si="132">SUM(J80:N80)</f>
        <v>42</v>
      </c>
      <c r="K81" s="309"/>
      <c r="L81" s="309"/>
      <c r="M81" s="309"/>
      <c r="N81" s="310"/>
      <c r="O81" s="301"/>
      <c r="P81" s="308">
        <f t="shared" ref="P81" si="133">SUM(P80:T80)</f>
        <v>28</v>
      </c>
      <c r="Q81" s="309"/>
      <c r="R81" s="309"/>
      <c r="S81" s="309"/>
      <c r="T81" s="310"/>
      <c r="U81" s="301"/>
      <c r="V81" s="308">
        <f t="shared" ref="V81" si="134">SUM(V80:Z80)</f>
        <v>30</v>
      </c>
      <c r="W81" s="309"/>
      <c r="X81" s="309"/>
      <c r="Y81" s="309"/>
      <c r="Z81" s="310"/>
      <c r="AA81" s="301"/>
      <c r="AB81" s="308">
        <f t="shared" ref="AB81" si="135">SUM(AB80:AF80)</f>
        <v>44</v>
      </c>
      <c r="AC81" s="309"/>
      <c r="AD81" s="309"/>
      <c r="AE81" s="309"/>
      <c r="AF81" s="310"/>
      <c r="AG81" s="381"/>
      <c r="AH81" s="382"/>
      <c r="AI81" s="383"/>
      <c r="AJ81" s="384"/>
      <c r="AK81" s="385"/>
      <c r="AL81" s="386"/>
      <c r="AM81"/>
      <c r="AO81"/>
      <c r="AP81"/>
      <c r="AQ81"/>
      <c r="AR81"/>
      <c r="AS81"/>
      <c r="BQ81"/>
      <c r="BR81"/>
      <c r="BS81"/>
      <c r="BT81"/>
      <c r="BU81"/>
      <c r="BV81"/>
      <c r="BW81"/>
    </row>
    <row r="82" spans="1:75" s="6" customFormat="1" ht="15" customHeight="1" x14ac:dyDescent="0.25">
      <c r="A82" s="319">
        <v>4</v>
      </c>
      <c r="B82" s="380" t="str">
        <f>Y14</f>
        <v>Матевосян Ашот</v>
      </c>
      <c r="C82" s="363" t="s">
        <v>81</v>
      </c>
      <c r="D82" s="61">
        <v>8</v>
      </c>
      <c r="E82" s="59">
        <v>10</v>
      </c>
      <c r="F82" s="59">
        <v>6</v>
      </c>
      <c r="G82" s="60">
        <v>0</v>
      </c>
      <c r="H82" s="60">
        <v>6</v>
      </c>
      <c r="I82" s="148">
        <f t="shared" ref="I82" si="136">D83</f>
        <v>30</v>
      </c>
      <c r="J82" s="61">
        <v>8</v>
      </c>
      <c r="K82" s="59">
        <v>10</v>
      </c>
      <c r="L82" s="59">
        <v>8</v>
      </c>
      <c r="M82" s="60">
        <v>8</v>
      </c>
      <c r="N82" s="60">
        <v>0</v>
      </c>
      <c r="O82" s="148">
        <f t="shared" ref="O82" si="137">SUM(I82,J83)</f>
        <v>64</v>
      </c>
      <c r="P82" s="61">
        <v>6</v>
      </c>
      <c r="Q82" s="59">
        <v>10</v>
      </c>
      <c r="R82" s="59">
        <v>6</v>
      </c>
      <c r="S82" s="60">
        <v>0</v>
      </c>
      <c r="T82" s="60">
        <v>8</v>
      </c>
      <c r="U82" s="148">
        <f t="shared" ref="U82" si="138">SUM(O82,P83)</f>
        <v>94</v>
      </c>
      <c r="V82" s="61">
        <v>8</v>
      </c>
      <c r="W82" s="59">
        <v>10</v>
      </c>
      <c r="X82" s="59">
        <v>10</v>
      </c>
      <c r="Y82" s="60">
        <v>4</v>
      </c>
      <c r="Z82" s="60">
        <v>0</v>
      </c>
      <c r="AA82" s="148">
        <f t="shared" ref="AA82" si="139">SUM(U82,V83)</f>
        <v>126</v>
      </c>
      <c r="AB82" s="61">
        <v>10</v>
      </c>
      <c r="AC82" s="59">
        <v>10</v>
      </c>
      <c r="AD82" s="59">
        <v>10</v>
      </c>
      <c r="AE82" s="60">
        <v>10</v>
      </c>
      <c r="AF82" s="60">
        <v>6</v>
      </c>
      <c r="AG82" s="332">
        <f t="shared" ref="AG82" si="140">SUM(AA82,AB83)</f>
        <v>172</v>
      </c>
      <c r="AH82" s="367">
        <f t="shared" ref="AH82" si="141">COUNTIF(D82:H82,"=10")+COUNTIF(J82:N82,"=10")+COUNTIF(P82:T82,"=10")+COUNTIF(V82:Z82,"=10")+COUNTIF(AB82:AF82,"=10")</f>
        <v>9</v>
      </c>
      <c r="AI82" s="369">
        <f t="shared" ref="AI82" si="142">COUNTIF(D82:H82,"=8")+COUNTIF(J82:N82,"=8")+COUNTIF(P82:T82,"=8")+COUNTIF(V82:Z82,"=8")+COUNTIF(AB82:AF82,"=8")</f>
        <v>6</v>
      </c>
      <c r="AJ82" s="371">
        <f t="shared" ref="AJ82" si="143">AG82</f>
        <v>172</v>
      </c>
      <c r="AK82" s="373" t="s">
        <v>85</v>
      </c>
      <c r="AL82" s="374"/>
      <c r="AM82"/>
      <c r="AO82"/>
      <c r="AP82"/>
      <c r="AQ82"/>
      <c r="AR82"/>
      <c r="AS82"/>
      <c r="BQ82"/>
      <c r="BR82"/>
      <c r="BS82"/>
      <c r="BT82"/>
      <c r="BU82"/>
      <c r="BV82"/>
      <c r="BW82"/>
    </row>
    <row r="83" spans="1:75" s="6" customFormat="1" ht="15" customHeight="1" x14ac:dyDescent="0.25">
      <c r="A83" s="320"/>
      <c r="B83" s="364"/>
      <c r="C83" s="364"/>
      <c r="D83" s="377">
        <f t="shared" ref="D83" si="144">SUM(D82:H82)</f>
        <v>30</v>
      </c>
      <c r="E83" s="378"/>
      <c r="F83" s="378"/>
      <c r="G83" s="378"/>
      <c r="H83" s="379"/>
      <c r="I83" s="365"/>
      <c r="J83" s="377">
        <f t="shared" ref="J83" si="145">SUM(J82:N82)</f>
        <v>34</v>
      </c>
      <c r="K83" s="378"/>
      <c r="L83" s="378"/>
      <c r="M83" s="378"/>
      <c r="N83" s="379"/>
      <c r="O83" s="365"/>
      <c r="P83" s="377">
        <f t="shared" ref="P83" si="146">SUM(P82:T82)</f>
        <v>30</v>
      </c>
      <c r="Q83" s="378"/>
      <c r="R83" s="378"/>
      <c r="S83" s="378"/>
      <c r="T83" s="379"/>
      <c r="U83" s="365"/>
      <c r="V83" s="377">
        <f t="shared" ref="V83" si="147">SUM(V82:Z82)</f>
        <v>32</v>
      </c>
      <c r="W83" s="378"/>
      <c r="X83" s="378"/>
      <c r="Y83" s="378"/>
      <c r="Z83" s="379"/>
      <c r="AA83" s="365"/>
      <c r="AB83" s="377">
        <f t="shared" ref="AB83" si="148">SUM(AB82:AF82)</f>
        <v>46</v>
      </c>
      <c r="AC83" s="378"/>
      <c r="AD83" s="378"/>
      <c r="AE83" s="378"/>
      <c r="AF83" s="379"/>
      <c r="AG83" s="366"/>
      <c r="AH83" s="368"/>
      <c r="AI83" s="370"/>
      <c r="AJ83" s="372"/>
      <c r="AK83" s="375"/>
      <c r="AL83" s="376"/>
      <c r="AM83"/>
      <c r="AO83"/>
      <c r="AP83"/>
      <c r="AQ83"/>
      <c r="AR83"/>
      <c r="AS83"/>
      <c r="BQ83"/>
      <c r="BR83"/>
      <c r="BS83"/>
      <c r="BT83"/>
      <c r="BU83"/>
      <c r="BV83"/>
      <c r="BW83"/>
    </row>
    <row r="84" spans="1:75" s="6" customFormat="1" ht="15.75" customHeight="1" x14ac:dyDescent="0.25">
      <c r="A84" s="192">
        <v>2</v>
      </c>
      <c r="B84" s="351" t="str">
        <f>Y18</f>
        <v>Шлоков Роман</v>
      </c>
      <c r="C84" s="351" t="s">
        <v>70</v>
      </c>
      <c r="D84" s="5">
        <v>6</v>
      </c>
      <c r="E84" s="3">
        <v>10</v>
      </c>
      <c r="F84" s="3">
        <v>0</v>
      </c>
      <c r="G84" s="4">
        <v>0</v>
      </c>
      <c r="H84" s="4">
        <v>6</v>
      </c>
      <c r="I84" s="144">
        <f t="shared" ref="I84" si="149">D85</f>
        <v>22</v>
      </c>
      <c r="J84" s="5">
        <v>10</v>
      </c>
      <c r="K84" s="3">
        <v>10</v>
      </c>
      <c r="L84" s="3">
        <v>10</v>
      </c>
      <c r="M84" s="4">
        <v>0</v>
      </c>
      <c r="N84" s="4">
        <v>8</v>
      </c>
      <c r="O84" s="144">
        <f t="shared" ref="O84" si="150">SUM(I84,J85)</f>
        <v>60</v>
      </c>
      <c r="P84" s="5">
        <v>8</v>
      </c>
      <c r="Q84" s="3">
        <v>10</v>
      </c>
      <c r="R84" s="3">
        <v>0</v>
      </c>
      <c r="S84" s="4">
        <v>0</v>
      </c>
      <c r="T84" s="4">
        <v>10</v>
      </c>
      <c r="U84" s="144">
        <f t="shared" ref="U84" si="151">SUM(O84,P85)</f>
        <v>88</v>
      </c>
      <c r="V84" s="5">
        <v>10</v>
      </c>
      <c r="W84" s="3">
        <v>10</v>
      </c>
      <c r="X84" s="3">
        <v>8</v>
      </c>
      <c r="Y84" s="4">
        <v>6</v>
      </c>
      <c r="Z84" s="4">
        <v>8</v>
      </c>
      <c r="AA84" s="144">
        <f t="shared" ref="AA84" si="152">SUM(U84,V85)</f>
        <v>130</v>
      </c>
      <c r="AB84" s="5">
        <v>6</v>
      </c>
      <c r="AC84" s="3">
        <v>10</v>
      </c>
      <c r="AD84" s="3">
        <v>6</v>
      </c>
      <c r="AE84" s="4">
        <v>0</v>
      </c>
      <c r="AF84" s="4">
        <v>8</v>
      </c>
      <c r="AG84" s="352">
        <f t="shared" ref="AG84" si="153">SUM(AA84,AB85)</f>
        <v>160</v>
      </c>
      <c r="AH84" s="353">
        <f t="shared" ref="AH84" si="154">COUNTIF(D84:H84,"=10")+COUNTIF(J84:N84,"=10")+COUNTIF(P84:T84,"=10")+COUNTIF(V84:Z84,"=10")+COUNTIF(AB84:AF84,"=10")</f>
        <v>9</v>
      </c>
      <c r="AI84" s="355">
        <f t="shared" ref="AI84" si="155">COUNTIF(D84:H84,"=8")+COUNTIF(J84:N84,"=8")+COUNTIF(P84:T84,"=8")+COUNTIF(V84:Z84,"=8")+COUNTIF(AB84:AF84,"=8")</f>
        <v>5</v>
      </c>
      <c r="AJ84" s="357">
        <f t="shared" ref="AJ84" si="156">AG84</f>
        <v>160</v>
      </c>
      <c r="AK84" s="359"/>
      <c r="AL84" s="360"/>
      <c r="AM84"/>
      <c r="AO84"/>
      <c r="AP84"/>
      <c r="AQ84"/>
      <c r="AR84"/>
      <c r="AS84"/>
      <c r="BQ84"/>
      <c r="BR84"/>
      <c r="BS84"/>
      <c r="BT84"/>
      <c r="BU84"/>
      <c r="BV84"/>
      <c r="BW84"/>
    </row>
    <row r="85" spans="1:75" s="6" customFormat="1" ht="15" customHeight="1" thickBot="1" x14ac:dyDescent="0.3">
      <c r="A85" s="318"/>
      <c r="B85" s="348"/>
      <c r="C85" s="348"/>
      <c r="D85" s="204">
        <f t="shared" ref="D85" si="157">SUM(D84:H84)</f>
        <v>22</v>
      </c>
      <c r="E85" s="205"/>
      <c r="F85" s="205"/>
      <c r="G85" s="205"/>
      <c r="H85" s="206"/>
      <c r="I85" s="203"/>
      <c r="J85" s="204">
        <f t="shared" ref="J85" si="158">SUM(J84:N84)</f>
        <v>38</v>
      </c>
      <c r="K85" s="205"/>
      <c r="L85" s="205"/>
      <c r="M85" s="205"/>
      <c r="N85" s="206"/>
      <c r="O85" s="203"/>
      <c r="P85" s="204">
        <f t="shared" ref="P85" si="159">SUM(P84:T84)</f>
        <v>28</v>
      </c>
      <c r="Q85" s="205"/>
      <c r="R85" s="205"/>
      <c r="S85" s="205"/>
      <c r="T85" s="206"/>
      <c r="U85" s="203"/>
      <c r="V85" s="204">
        <f t="shared" ref="V85" si="160">SUM(V84:Z84)</f>
        <v>42</v>
      </c>
      <c r="W85" s="205"/>
      <c r="X85" s="205"/>
      <c r="Y85" s="205"/>
      <c r="Z85" s="206"/>
      <c r="AA85" s="203"/>
      <c r="AB85" s="204">
        <f t="shared" ref="AB85" si="161">SUM(AB84:AF84)</f>
        <v>30</v>
      </c>
      <c r="AC85" s="205"/>
      <c r="AD85" s="205"/>
      <c r="AE85" s="205"/>
      <c r="AF85" s="206"/>
      <c r="AG85" s="327"/>
      <c r="AH85" s="354"/>
      <c r="AI85" s="356"/>
      <c r="AJ85" s="358"/>
      <c r="AK85" s="361"/>
      <c r="AL85" s="362"/>
      <c r="AM85"/>
      <c r="AO85"/>
      <c r="AP85"/>
      <c r="AQ85"/>
      <c r="AR85"/>
      <c r="AS85"/>
      <c r="BQ85"/>
      <c r="BR85"/>
      <c r="BS85"/>
      <c r="BT85"/>
      <c r="BU85"/>
      <c r="BV85"/>
      <c r="BW85"/>
    </row>
    <row r="86" spans="1:75" s="6" customFormat="1" ht="15.75" customHeigh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O86"/>
      <c r="AP86"/>
      <c r="AQ86"/>
      <c r="AR86"/>
      <c r="AS86"/>
      <c r="BQ86"/>
      <c r="BR86"/>
      <c r="BS86"/>
      <c r="BT86"/>
      <c r="BU86"/>
      <c r="BV86"/>
      <c r="BW86"/>
    </row>
    <row r="87" spans="1:75" s="6" customFormat="1" ht="15" customHeight="1" thickBot="1" x14ac:dyDescent="0.3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O87"/>
      <c r="AP87"/>
      <c r="AQ87"/>
      <c r="AR87"/>
      <c r="AS87"/>
      <c r="BQ87"/>
      <c r="BR87"/>
      <c r="BS87"/>
      <c r="BT87"/>
      <c r="BU87"/>
      <c r="BV87"/>
      <c r="BW87"/>
    </row>
    <row r="88" spans="1:75" s="6" customFormat="1" ht="15" customHeight="1" thickBot="1" x14ac:dyDescent="0.3">
      <c r="B88" s="211" t="s">
        <v>39</v>
      </c>
      <c r="C88" s="212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70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23"/>
      <c r="AI88" s="23"/>
      <c r="AJ88" s="23"/>
      <c r="AK88"/>
      <c r="AL88"/>
      <c r="AM88"/>
      <c r="AN88"/>
      <c r="AO88"/>
      <c r="AP88"/>
      <c r="AQ88"/>
      <c r="AR88"/>
      <c r="AS88"/>
      <c r="BQ88"/>
      <c r="BR88"/>
      <c r="BS88"/>
      <c r="BT88"/>
      <c r="BU88"/>
      <c r="BV88"/>
      <c r="BW88"/>
    </row>
    <row r="89" spans="1:75" s="6" customFormat="1" ht="15" customHeight="1" x14ac:dyDescent="0.25">
      <c r="A89" s="191" t="s">
        <v>0</v>
      </c>
      <c r="B89" s="178" t="s">
        <v>16</v>
      </c>
      <c r="C89" s="178" t="s">
        <v>1</v>
      </c>
      <c r="D89" s="321" t="s">
        <v>2</v>
      </c>
      <c r="E89" s="322"/>
      <c r="F89" s="322"/>
      <c r="G89" s="323"/>
      <c r="H89" s="324"/>
      <c r="I89" s="196" t="s">
        <v>14</v>
      </c>
      <c r="J89" s="321" t="s">
        <v>3</v>
      </c>
      <c r="K89" s="322"/>
      <c r="L89" s="322"/>
      <c r="M89" s="323"/>
      <c r="N89" s="324"/>
      <c r="O89" s="196" t="s">
        <v>14</v>
      </c>
      <c r="P89" s="321" t="s">
        <v>4</v>
      </c>
      <c r="Q89" s="322"/>
      <c r="R89" s="322"/>
      <c r="S89" s="323"/>
      <c r="T89" s="324"/>
      <c r="U89" s="196" t="s">
        <v>14</v>
      </c>
      <c r="V89" s="321" t="s">
        <v>5</v>
      </c>
      <c r="W89" s="322"/>
      <c r="X89" s="322"/>
      <c r="Y89" s="323"/>
      <c r="Z89" s="324"/>
      <c r="AA89" s="196" t="s">
        <v>14</v>
      </c>
      <c r="AB89" s="321" t="s">
        <v>6</v>
      </c>
      <c r="AC89" s="322"/>
      <c r="AD89" s="322"/>
      <c r="AE89" s="323"/>
      <c r="AF89" s="324"/>
      <c r="AG89" s="196" t="s">
        <v>14</v>
      </c>
      <c r="AH89" s="304" t="s">
        <v>20</v>
      </c>
      <c r="AI89" s="162" t="s">
        <v>21</v>
      </c>
      <c r="AJ89" s="178" t="s">
        <v>7</v>
      </c>
      <c r="AK89" s="338" t="s">
        <v>41</v>
      </c>
      <c r="AL89" s="339"/>
      <c r="AM89"/>
      <c r="AN89"/>
      <c r="AO89"/>
      <c r="AP89"/>
      <c r="AQ89"/>
      <c r="AR89"/>
      <c r="AS89"/>
      <c r="BQ89"/>
      <c r="BR89"/>
      <c r="BS89"/>
      <c r="BT89"/>
      <c r="BU89"/>
      <c r="BV89"/>
      <c r="BW89"/>
    </row>
    <row r="90" spans="1:75" s="6" customFormat="1" ht="15.75" customHeight="1" thickBot="1" x14ac:dyDescent="0.3">
      <c r="A90" s="318"/>
      <c r="B90" s="182"/>
      <c r="C90" s="182"/>
      <c r="D90" s="25" t="s">
        <v>45</v>
      </c>
      <c r="E90" s="298" t="s">
        <v>43</v>
      </c>
      <c r="F90" s="299"/>
      <c r="G90" s="300"/>
      <c r="H90" s="80" t="s">
        <v>44</v>
      </c>
      <c r="I90" s="325"/>
      <c r="J90" s="25" t="s">
        <v>45</v>
      </c>
      <c r="K90" s="298" t="s">
        <v>43</v>
      </c>
      <c r="L90" s="299"/>
      <c r="M90" s="300"/>
      <c r="N90" s="80" t="s">
        <v>44</v>
      </c>
      <c r="O90" s="325"/>
      <c r="P90" s="25" t="s">
        <v>45</v>
      </c>
      <c r="Q90" s="298" t="s">
        <v>43</v>
      </c>
      <c r="R90" s="299"/>
      <c r="S90" s="300"/>
      <c r="T90" s="80" t="s">
        <v>44</v>
      </c>
      <c r="U90" s="325"/>
      <c r="V90" s="25" t="s">
        <v>45</v>
      </c>
      <c r="W90" s="298" t="s">
        <v>43</v>
      </c>
      <c r="X90" s="299"/>
      <c r="Y90" s="300"/>
      <c r="Z90" s="80" t="s">
        <v>44</v>
      </c>
      <c r="AA90" s="325"/>
      <c r="AB90" s="25" t="s">
        <v>45</v>
      </c>
      <c r="AC90" s="298" t="s">
        <v>43</v>
      </c>
      <c r="AD90" s="299"/>
      <c r="AE90" s="300"/>
      <c r="AF90" s="80" t="s">
        <v>44</v>
      </c>
      <c r="AG90" s="325"/>
      <c r="AH90" s="387"/>
      <c r="AI90" s="163"/>
      <c r="AJ90" s="179"/>
      <c r="AK90" s="340"/>
      <c r="AL90" s="341"/>
      <c r="AM90"/>
      <c r="AO90"/>
      <c r="AP90"/>
      <c r="AQ90"/>
      <c r="AR90"/>
      <c r="AS90"/>
      <c r="BQ90"/>
      <c r="BR90"/>
      <c r="BS90"/>
      <c r="BT90"/>
      <c r="BU90"/>
      <c r="BV90"/>
      <c r="BW90"/>
    </row>
    <row r="91" spans="1:75" s="6" customFormat="1" ht="15" customHeight="1" x14ac:dyDescent="0.25">
      <c r="A91" s="319">
        <v>8</v>
      </c>
      <c r="B91" s="363" t="str">
        <f>Y24</f>
        <v>Батаева Ксения</v>
      </c>
      <c r="C91" s="363" t="s">
        <v>81</v>
      </c>
      <c r="D91" s="61">
        <v>10</v>
      </c>
      <c r="E91" s="59">
        <v>10</v>
      </c>
      <c r="F91" s="59">
        <v>4</v>
      </c>
      <c r="G91" s="60">
        <v>0</v>
      </c>
      <c r="H91" s="60">
        <v>8</v>
      </c>
      <c r="I91" s="148">
        <f>D92</f>
        <v>32</v>
      </c>
      <c r="J91" s="61">
        <v>0</v>
      </c>
      <c r="K91" s="59">
        <v>10</v>
      </c>
      <c r="L91" s="59">
        <v>8</v>
      </c>
      <c r="M91" s="60">
        <v>0</v>
      </c>
      <c r="N91" s="60">
        <v>0</v>
      </c>
      <c r="O91" s="148">
        <f>SUM(I91,J92)</f>
        <v>50</v>
      </c>
      <c r="P91" s="61">
        <v>0</v>
      </c>
      <c r="Q91" s="59">
        <v>10</v>
      </c>
      <c r="R91" s="59">
        <v>8</v>
      </c>
      <c r="S91" s="60">
        <v>0</v>
      </c>
      <c r="T91" s="60">
        <v>6</v>
      </c>
      <c r="U91" s="148">
        <f>SUM(O91,P92)</f>
        <v>74</v>
      </c>
      <c r="V91" s="61">
        <v>4</v>
      </c>
      <c r="W91" s="59">
        <v>10</v>
      </c>
      <c r="X91" s="59">
        <v>6</v>
      </c>
      <c r="Y91" s="60">
        <v>0</v>
      </c>
      <c r="Z91" s="60">
        <v>0</v>
      </c>
      <c r="AA91" s="148">
        <f>SUM(U91,V92)</f>
        <v>94</v>
      </c>
      <c r="AB91" s="61">
        <v>8</v>
      </c>
      <c r="AC91" s="59">
        <v>10</v>
      </c>
      <c r="AD91" s="59">
        <v>0</v>
      </c>
      <c r="AE91" s="60">
        <v>0</v>
      </c>
      <c r="AF91" s="60">
        <v>6</v>
      </c>
      <c r="AG91" s="332">
        <f>SUM(AA91,AB92)</f>
        <v>118</v>
      </c>
      <c r="AH91" s="367">
        <f>COUNTIF(D91:H91,"=10")+COUNTIF(J91:N91,"=10")+COUNTIF(P91:T91,"=10")+COUNTIF(V91:Z91,"=10")+COUNTIF(AB91:AF91,"=10")</f>
        <v>6</v>
      </c>
      <c r="AI91" s="369">
        <f>COUNTIF(D91:H91,"=8")+COUNTIF(J91:N91,"=8")+COUNTIF(P91:T91,"=8")+COUNTIF(V91:Z91,"=8")+COUNTIF(AB91:AF91,"=8")</f>
        <v>4</v>
      </c>
      <c r="AJ91" s="371">
        <f>AG91</f>
        <v>118</v>
      </c>
      <c r="AK91" s="373"/>
      <c r="AL91" s="374"/>
      <c r="AM91"/>
      <c r="AO91"/>
      <c r="AP91"/>
      <c r="AQ91"/>
      <c r="AR91"/>
      <c r="AS91"/>
      <c r="BQ91"/>
      <c r="BR91"/>
      <c r="BS91"/>
      <c r="BT91"/>
      <c r="BU91"/>
      <c r="BV91"/>
      <c r="BW91"/>
    </row>
    <row r="92" spans="1:75" s="6" customFormat="1" ht="15" customHeight="1" x14ac:dyDescent="0.25">
      <c r="A92" s="320"/>
      <c r="B92" s="364"/>
      <c r="C92" s="364"/>
      <c r="D92" s="377">
        <f>SUM(D91:H91)</f>
        <v>32</v>
      </c>
      <c r="E92" s="378"/>
      <c r="F92" s="378"/>
      <c r="G92" s="378"/>
      <c r="H92" s="379"/>
      <c r="I92" s="365"/>
      <c r="J92" s="377">
        <f>SUM(J91:N91)</f>
        <v>18</v>
      </c>
      <c r="K92" s="378"/>
      <c r="L92" s="378"/>
      <c r="M92" s="378"/>
      <c r="N92" s="379"/>
      <c r="O92" s="365"/>
      <c r="P92" s="377">
        <f>SUM(P91:T91)</f>
        <v>24</v>
      </c>
      <c r="Q92" s="378"/>
      <c r="R92" s="378"/>
      <c r="S92" s="378"/>
      <c r="T92" s="379"/>
      <c r="U92" s="365"/>
      <c r="V92" s="377">
        <f>SUM(V91:Z91)</f>
        <v>20</v>
      </c>
      <c r="W92" s="378"/>
      <c r="X92" s="378"/>
      <c r="Y92" s="378"/>
      <c r="Z92" s="379"/>
      <c r="AA92" s="365"/>
      <c r="AB92" s="377">
        <f>SUM(AB91:AF91)</f>
        <v>24</v>
      </c>
      <c r="AC92" s="378"/>
      <c r="AD92" s="378"/>
      <c r="AE92" s="378"/>
      <c r="AF92" s="379"/>
      <c r="AG92" s="366"/>
      <c r="AH92" s="368"/>
      <c r="AI92" s="370"/>
      <c r="AJ92" s="372"/>
      <c r="AK92" s="375"/>
      <c r="AL92" s="376"/>
      <c r="AM92"/>
      <c r="AO92"/>
      <c r="AP92"/>
      <c r="AQ92"/>
      <c r="AR92"/>
      <c r="AS92"/>
      <c r="BQ92"/>
      <c r="BR92"/>
      <c r="BS92"/>
      <c r="BT92"/>
      <c r="BU92"/>
      <c r="BV92"/>
      <c r="BW92"/>
    </row>
    <row r="93" spans="1:75" s="23" customFormat="1" ht="15" customHeight="1" x14ac:dyDescent="0.25">
      <c r="A93" s="192">
        <v>5</v>
      </c>
      <c r="B93" s="347" t="str">
        <f>Y28</f>
        <v>Головкин Денис</v>
      </c>
      <c r="C93" s="351" t="s">
        <v>81</v>
      </c>
      <c r="D93" s="3">
        <v>6</v>
      </c>
      <c r="E93" s="3">
        <v>10</v>
      </c>
      <c r="F93" s="3">
        <v>0</v>
      </c>
      <c r="G93" s="4">
        <v>0</v>
      </c>
      <c r="H93" s="4">
        <v>10</v>
      </c>
      <c r="I93" s="144">
        <f t="shared" ref="I93" si="162">D94</f>
        <v>26</v>
      </c>
      <c r="J93" s="5">
        <v>10</v>
      </c>
      <c r="K93" s="3">
        <v>10</v>
      </c>
      <c r="L93" s="3">
        <v>10</v>
      </c>
      <c r="M93" s="4">
        <v>6</v>
      </c>
      <c r="N93" s="4">
        <v>10</v>
      </c>
      <c r="O93" s="144">
        <f t="shared" ref="O93" si="163">SUM(I93,J94)</f>
        <v>72</v>
      </c>
      <c r="P93" s="5">
        <v>6</v>
      </c>
      <c r="Q93" s="3">
        <v>8</v>
      </c>
      <c r="R93" s="3">
        <v>6</v>
      </c>
      <c r="S93" s="4">
        <v>0</v>
      </c>
      <c r="T93" s="4">
        <v>10</v>
      </c>
      <c r="U93" s="144">
        <f t="shared" ref="U93" si="164">SUM(O93,P94)</f>
        <v>102</v>
      </c>
      <c r="V93" s="5">
        <v>6</v>
      </c>
      <c r="W93" s="3">
        <v>8</v>
      </c>
      <c r="X93" s="3">
        <v>6</v>
      </c>
      <c r="Y93" s="4">
        <v>4</v>
      </c>
      <c r="Z93" s="4">
        <v>6</v>
      </c>
      <c r="AA93" s="144">
        <f t="shared" ref="AA93" si="165">SUM(U93,V94)</f>
        <v>132</v>
      </c>
      <c r="AB93" s="5">
        <v>8</v>
      </c>
      <c r="AC93" s="3">
        <v>10</v>
      </c>
      <c r="AD93" s="3">
        <v>10</v>
      </c>
      <c r="AE93" s="4">
        <v>8</v>
      </c>
      <c r="AF93" s="4">
        <v>6</v>
      </c>
      <c r="AG93" s="352">
        <f t="shared" ref="AG93" si="166">SUM(AA93,AB94)</f>
        <v>174</v>
      </c>
      <c r="AH93" s="353">
        <f t="shared" ref="AH93" si="167">COUNTIF(D93:H93,"=10")+COUNTIF(J93:N93,"=10")+COUNTIF(P93:T93,"=10")+COUNTIF(V93:Z93,"=10")+COUNTIF(AB93:AF93,"=10")</f>
        <v>9</v>
      </c>
      <c r="AI93" s="355">
        <f t="shared" ref="AI93" si="168">COUNTIF(D93:H93,"=8")+COUNTIF(J93:N93,"=8")+COUNTIF(P93:T93,"=8")+COUNTIF(V93:Z93,"=8")+COUNTIF(AB93:AF93,"=8")</f>
        <v>4</v>
      </c>
      <c r="AJ93" s="357">
        <f t="shared" ref="AJ93" si="169">AG93</f>
        <v>174</v>
      </c>
      <c r="AK93" s="359" t="s">
        <v>85</v>
      </c>
      <c r="AL93" s="360"/>
    </row>
    <row r="94" spans="1:75" s="23" customFormat="1" ht="15.75" customHeight="1" thickBot="1" x14ac:dyDescent="0.3">
      <c r="A94" s="318"/>
      <c r="B94" s="348"/>
      <c r="C94" s="350"/>
      <c r="D94" s="309">
        <f t="shared" ref="D94" si="170">SUM(D93:H93)</f>
        <v>26</v>
      </c>
      <c r="E94" s="309"/>
      <c r="F94" s="309"/>
      <c r="G94" s="309"/>
      <c r="H94" s="310"/>
      <c r="I94" s="301"/>
      <c r="J94" s="308">
        <f t="shared" ref="J94" si="171">SUM(J93:N93)</f>
        <v>46</v>
      </c>
      <c r="K94" s="309"/>
      <c r="L94" s="309"/>
      <c r="M94" s="309"/>
      <c r="N94" s="310"/>
      <c r="O94" s="301"/>
      <c r="P94" s="308">
        <f t="shared" ref="P94" si="172">SUM(P93:T93)</f>
        <v>30</v>
      </c>
      <c r="Q94" s="309"/>
      <c r="R94" s="309"/>
      <c r="S94" s="309"/>
      <c r="T94" s="310"/>
      <c r="U94" s="301"/>
      <c r="V94" s="308">
        <f t="shared" ref="V94" si="173">SUM(V93:Z93)</f>
        <v>30</v>
      </c>
      <c r="W94" s="309"/>
      <c r="X94" s="309"/>
      <c r="Y94" s="309"/>
      <c r="Z94" s="310"/>
      <c r="AA94" s="301"/>
      <c r="AB94" s="308">
        <f t="shared" ref="AB94" si="174">SUM(AB93:AF93)</f>
        <v>42</v>
      </c>
      <c r="AC94" s="309"/>
      <c r="AD94" s="309"/>
      <c r="AE94" s="309"/>
      <c r="AF94" s="310"/>
      <c r="AG94" s="381"/>
      <c r="AH94" s="382"/>
      <c r="AI94" s="383"/>
      <c r="AJ94" s="384"/>
      <c r="AK94" s="385"/>
      <c r="AL94" s="386"/>
    </row>
    <row r="95" spans="1:75" s="6" customFormat="1" ht="15" customHeight="1" x14ac:dyDescent="0.25">
      <c r="A95" s="319">
        <v>3</v>
      </c>
      <c r="B95" s="380" t="str">
        <f>Y32</f>
        <v>Силенко Евгений</v>
      </c>
      <c r="C95" s="363" t="s">
        <v>81</v>
      </c>
      <c r="D95" s="61">
        <v>0</v>
      </c>
      <c r="E95" s="59">
        <v>0</v>
      </c>
      <c r="F95" s="59">
        <v>8</v>
      </c>
      <c r="G95" s="60">
        <v>0</v>
      </c>
      <c r="H95" s="60">
        <v>6</v>
      </c>
      <c r="I95" s="148">
        <f t="shared" ref="I95" si="175">D96</f>
        <v>14</v>
      </c>
      <c r="J95" s="61">
        <v>8</v>
      </c>
      <c r="K95" s="59">
        <v>10</v>
      </c>
      <c r="L95" s="59">
        <v>8</v>
      </c>
      <c r="M95" s="60">
        <v>8</v>
      </c>
      <c r="N95" s="60">
        <v>10</v>
      </c>
      <c r="O95" s="148">
        <f t="shared" ref="O95" si="176">SUM(I95,J96)</f>
        <v>58</v>
      </c>
      <c r="P95" s="61">
        <v>10</v>
      </c>
      <c r="Q95" s="59">
        <v>10</v>
      </c>
      <c r="R95" s="59">
        <v>0</v>
      </c>
      <c r="S95" s="60">
        <v>0</v>
      </c>
      <c r="T95" s="60">
        <v>10</v>
      </c>
      <c r="U95" s="148">
        <f t="shared" ref="U95" si="177">SUM(O95,P96)</f>
        <v>88</v>
      </c>
      <c r="V95" s="61">
        <v>10</v>
      </c>
      <c r="W95" s="59">
        <v>10</v>
      </c>
      <c r="X95" s="59">
        <v>4</v>
      </c>
      <c r="Y95" s="60">
        <v>0</v>
      </c>
      <c r="Z95" s="60">
        <v>6</v>
      </c>
      <c r="AA95" s="148">
        <f t="shared" ref="AA95" si="178">SUM(U95,V96)</f>
        <v>118</v>
      </c>
      <c r="AB95" s="61">
        <v>0</v>
      </c>
      <c r="AC95" s="59">
        <v>8</v>
      </c>
      <c r="AD95" s="59">
        <v>0</v>
      </c>
      <c r="AE95" s="60">
        <v>0</v>
      </c>
      <c r="AF95" s="60">
        <v>10</v>
      </c>
      <c r="AG95" s="332">
        <f t="shared" ref="AG95" si="179">SUM(AA95,AB96)</f>
        <v>136</v>
      </c>
      <c r="AH95" s="367">
        <f t="shared" ref="AH95" si="180">COUNTIF(D95:H95,"=10")+COUNTIF(J95:N95,"=10")+COUNTIF(P95:T95,"=10")+COUNTIF(V95:Z95,"=10")+COUNTIF(AB95:AF95,"=10")</f>
        <v>8</v>
      </c>
      <c r="AI95" s="369">
        <f t="shared" ref="AI95" si="181">COUNTIF(D95:H95,"=8")+COUNTIF(J95:N95,"=8")+COUNTIF(P95:T95,"=8")+COUNTIF(V95:Z95,"=8")+COUNTIF(AB95:AF95,"=8")</f>
        <v>5</v>
      </c>
      <c r="AJ95" s="371">
        <f t="shared" ref="AJ95" si="182">AG95</f>
        <v>136</v>
      </c>
      <c r="AK95" s="373"/>
      <c r="AL95" s="374"/>
      <c r="AM95"/>
      <c r="AO95"/>
      <c r="AP95"/>
      <c r="AQ95"/>
      <c r="AR95"/>
      <c r="AS95"/>
      <c r="BQ95"/>
      <c r="BR95"/>
      <c r="BS95"/>
      <c r="BT95"/>
      <c r="BU95"/>
      <c r="BV95"/>
      <c r="BW95"/>
    </row>
    <row r="96" spans="1:75" s="6" customFormat="1" ht="15" customHeight="1" x14ac:dyDescent="0.25">
      <c r="A96" s="320"/>
      <c r="B96" s="364"/>
      <c r="C96" s="364"/>
      <c r="D96" s="377">
        <f t="shared" ref="D96" si="183">SUM(D95:H95)</f>
        <v>14</v>
      </c>
      <c r="E96" s="378"/>
      <c r="F96" s="378"/>
      <c r="G96" s="378"/>
      <c r="H96" s="379"/>
      <c r="I96" s="365"/>
      <c r="J96" s="377">
        <f t="shared" ref="J96" si="184">SUM(J95:N95)</f>
        <v>44</v>
      </c>
      <c r="K96" s="378"/>
      <c r="L96" s="378"/>
      <c r="M96" s="378"/>
      <c r="N96" s="379"/>
      <c r="O96" s="365"/>
      <c r="P96" s="377">
        <f t="shared" ref="P96" si="185">SUM(P95:T95)</f>
        <v>30</v>
      </c>
      <c r="Q96" s="378"/>
      <c r="R96" s="378"/>
      <c r="S96" s="378"/>
      <c r="T96" s="379"/>
      <c r="U96" s="365"/>
      <c r="V96" s="377">
        <f t="shared" ref="V96" si="186">SUM(V95:Z95)</f>
        <v>30</v>
      </c>
      <c r="W96" s="378"/>
      <c r="X96" s="378"/>
      <c r="Y96" s="378"/>
      <c r="Z96" s="379"/>
      <c r="AA96" s="365"/>
      <c r="AB96" s="377">
        <f t="shared" ref="AB96" si="187">SUM(AB95:AF95)</f>
        <v>18</v>
      </c>
      <c r="AC96" s="378"/>
      <c r="AD96" s="378"/>
      <c r="AE96" s="378"/>
      <c r="AF96" s="379"/>
      <c r="AG96" s="366"/>
      <c r="AH96" s="368"/>
      <c r="AI96" s="370"/>
      <c r="AJ96" s="372"/>
      <c r="AK96" s="375"/>
      <c r="AL96" s="376"/>
      <c r="AM96"/>
      <c r="AO96"/>
      <c r="AP96"/>
      <c r="AQ96"/>
      <c r="AR96"/>
      <c r="AS96"/>
      <c r="BQ96"/>
      <c r="BR96"/>
      <c r="BS96"/>
      <c r="BT96"/>
      <c r="BU96"/>
      <c r="BV96"/>
      <c r="BW96"/>
    </row>
    <row r="97" spans="1:75" s="6" customFormat="1" ht="15" customHeight="1" x14ac:dyDescent="0.25">
      <c r="A97" s="192">
        <v>2</v>
      </c>
      <c r="B97" s="351" t="str">
        <f>Y36</f>
        <v>Шлоков Роман</v>
      </c>
      <c r="C97" s="351" t="s">
        <v>70</v>
      </c>
      <c r="D97" s="5">
        <v>10</v>
      </c>
      <c r="E97" s="3">
        <v>8</v>
      </c>
      <c r="F97" s="3">
        <v>0</v>
      </c>
      <c r="G97" s="4">
        <v>0</v>
      </c>
      <c r="H97" s="4">
        <v>4</v>
      </c>
      <c r="I97" s="144">
        <f t="shared" ref="I97" si="188">D98</f>
        <v>22</v>
      </c>
      <c r="J97" s="5">
        <v>10</v>
      </c>
      <c r="K97" s="3">
        <v>10</v>
      </c>
      <c r="L97" s="3">
        <v>8</v>
      </c>
      <c r="M97" s="4">
        <v>0</v>
      </c>
      <c r="N97" s="4">
        <v>10</v>
      </c>
      <c r="O97" s="144">
        <f t="shared" ref="O97" si="189">SUM(I97,J98)</f>
        <v>60</v>
      </c>
      <c r="P97" s="5">
        <v>10</v>
      </c>
      <c r="Q97" s="3">
        <v>8</v>
      </c>
      <c r="R97" s="3">
        <v>6</v>
      </c>
      <c r="S97" s="4">
        <v>0</v>
      </c>
      <c r="T97" s="4">
        <v>6</v>
      </c>
      <c r="U97" s="144">
        <f t="shared" ref="U97" si="190">SUM(O97,P98)</f>
        <v>90</v>
      </c>
      <c r="V97" s="5">
        <v>4</v>
      </c>
      <c r="W97" s="3">
        <v>10</v>
      </c>
      <c r="X97" s="3">
        <v>8</v>
      </c>
      <c r="Y97" s="4">
        <v>8</v>
      </c>
      <c r="Z97" s="4">
        <v>10</v>
      </c>
      <c r="AA97" s="144">
        <f t="shared" ref="AA97" si="191">SUM(U97,V98)</f>
        <v>130</v>
      </c>
      <c r="AB97" s="5">
        <v>4</v>
      </c>
      <c r="AC97" s="3">
        <v>8</v>
      </c>
      <c r="AD97" s="3">
        <v>8</v>
      </c>
      <c r="AE97" s="4">
        <v>0</v>
      </c>
      <c r="AF97" s="4">
        <v>10</v>
      </c>
      <c r="AG97" s="352">
        <f t="shared" ref="AG97" si="192">SUM(AA97,AB98)</f>
        <v>160</v>
      </c>
      <c r="AH97" s="353">
        <f t="shared" ref="AH97" si="193">COUNTIF(D97:H97,"=10")+COUNTIF(J97:N97,"=10")+COUNTIF(P97:T97,"=10")+COUNTIF(V97:Z97,"=10")+COUNTIF(AB97:AF97,"=10")</f>
        <v>8</v>
      </c>
      <c r="AI97" s="355">
        <f t="shared" ref="AI97" si="194">COUNTIF(D97:H97,"=8")+COUNTIF(J97:N97,"=8")+COUNTIF(P97:T97,"=8")+COUNTIF(V97:Z97,"=8")+COUNTIF(AB97:AF97,"=8")</f>
        <v>7</v>
      </c>
      <c r="AJ97" s="357">
        <f t="shared" ref="AJ97" si="195">AG97</f>
        <v>160</v>
      </c>
      <c r="AK97" s="359" t="s">
        <v>85</v>
      </c>
      <c r="AL97" s="360"/>
      <c r="AM97"/>
      <c r="AO97"/>
      <c r="AP97"/>
      <c r="AQ97"/>
      <c r="AR97"/>
      <c r="AS97"/>
      <c r="BQ97"/>
      <c r="BR97"/>
      <c r="BS97"/>
      <c r="BT97"/>
      <c r="BU97"/>
      <c r="BV97"/>
      <c r="BW97"/>
    </row>
    <row r="98" spans="1:75" s="6" customFormat="1" ht="15.75" customHeight="1" thickBot="1" x14ac:dyDescent="0.3">
      <c r="A98" s="318"/>
      <c r="B98" s="348"/>
      <c r="C98" s="348"/>
      <c r="D98" s="204">
        <f t="shared" ref="D98" si="196">SUM(D97:H97)</f>
        <v>22</v>
      </c>
      <c r="E98" s="205"/>
      <c r="F98" s="205"/>
      <c r="G98" s="205"/>
      <c r="H98" s="206"/>
      <c r="I98" s="203"/>
      <c r="J98" s="204">
        <f t="shared" ref="J98" si="197">SUM(J97:N97)</f>
        <v>38</v>
      </c>
      <c r="K98" s="205"/>
      <c r="L98" s="205"/>
      <c r="M98" s="205"/>
      <c r="N98" s="206"/>
      <c r="O98" s="203"/>
      <c r="P98" s="204">
        <f t="shared" ref="P98" si="198">SUM(P97:T97)</f>
        <v>30</v>
      </c>
      <c r="Q98" s="205"/>
      <c r="R98" s="205"/>
      <c r="S98" s="205"/>
      <c r="T98" s="206"/>
      <c r="U98" s="203"/>
      <c r="V98" s="204">
        <f t="shared" ref="V98" si="199">SUM(V97:Z97)</f>
        <v>40</v>
      </c>
      <c r="W98" s="205"/>
      <c r="X98" s="205"/>
      <c r="Y98" s="205"/>
      <c r="Z98" s="206"/>
      <c r="AA98" s="203"/>
      <c r="AB98" s="204">
        <f t="shared" ref="AB98" si="200">SUM(AB97:AF97)</f>
        <v>30</v>
      </c>
      <c r="AC98" s="205"/>
      <c r="AD98" s="205"/>
      <c r="AE98" s="205"/>
      <c r="AF98" s="206"/>
      <c r="AG98" s="327"/>
      <c r="AH98" s="354"/>
      <c r="AI98" s="356"/>
      <c r="AJ98" s="358"/>
      <c r="AK98" s="361"/>
      <c r="AL98" s="362"/>
      <c r="AM98"/>
      <c r="AO98"/>
      <c r="AP98"/>
      <c r="AQ98"/>
      <c r="AR98"/>
      <c r="AS98"/>
      <c r="BQ98"/>
      <c r="BR98"/>
      <c r="BS98"/>
      <c r="BT98"/>
      <c r="BU98"/>
      <c r="BV98"/>
      <c r="BW98"/>
    </row>
    <row r="99" spans="1:75" s="6" customFormat="1" ht="15" customHeight="1" x14ac:dyDescent="0.25">
      <c r="A99" s="7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O99"/>
      <c r="AP99"/>
      <c r="AQ99"/>
      <c r="AR99"/>
      <c r="AS99"/>
      <c r="BQ99"/>
      <c r="BR99"/>
      <c r="BS99"/>
      <c r="BT99"/>
      <c r="BU99"/>
      <c r="BV99"/>
      <c r="BW99"/>
    </row>
    <row r="100" spans="1:75" s="6" customFormat="1" ht="15" customHeight="1" thickBot="1" x14ac:dyDescent="0.3">
      <c r="A100" s="7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BQ100"/>
      <c r="BR100"/>
      <c r="BS100"/>
      <c r="BT100"/>
      <c r="BU100"/>
      <c r="BV100"/>
      <c r="BW100"/>
    </row>
    <row r="101" spans="1:75" s="23" customFormat="1" ht="15" customHeight="1" thickBot="1" x14ac:dyDescent="0.3">
      <c r="A101" s="6"/>
      <c r="B101" s="211" t="s">
        <v>39</v>
      </c>
      <c r="C101" s="212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70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K101"/>
      <c r="AL101"/>
    </row>
    <row r="102" spans="1:75" s="23" customFormat="1" ht="15.75" customHeight="1" x14ac:dyDescent="0.25">
      <c r="A102" s="191" t="s">
        <v>0</v>
      </c>
      <c r="B102" s="178" t="s">
        <v>16</v>
      </c>
      <c r="C102" s="178" t="s">
        <v>1</v>
      </c>
      <c r="D102" s="321" t="s">
        <v>2</v>
      </c>
      <c r="E102" s="322"/>
      <c r="F102" s="322"/>
      <c r="G102" s="323"/>
      <c r="H102" s="324"/>
      <c r="I102" s="196" t="s">
        <v>14</v>
      </c>
      <c r="J102" s="321" t="s">
        <v>3</v>
      </c>
      <c r="K102" s="322"/>
      <c r="L102" s="322"/>
      <c r="M102" s="323"/>
      <c r="N102" s="324"/>
      <c r="O102" s="196" t="s">
        <v>14</v>
      </c>
      <c r="P102" s="321" t="s">
        <v>4</v>
      </c>
      <c r="Q102" s="322"/>
      <c r="R102" s="322"/>
      <c r="S102" s="323"/>
      <c r="T102" s="324"/>
      <c r="U102" s="196" t="s">
        <v>14</v>
      </c>
      <c r="V102" s="321" t="s">
        <v>5</v>
      </c>
      <c r="W102" s="322"/>
      <c r="X102" s="322"/>
      <c r="Y102" s="323"/>
      <c r="Z102" s="324"/>
      <c r="AA102" s="196" t="s">
        <v>14</v>
      </c>
      <c r="AB102" s="321" t="s">
        <v>6</v>
      </c>
      <c r="AC102" s="322"/>
      <c r="AD102" s="322"/>
      <c r="AE102" s="323"/>
      <c r="AF102" s="324"/>
      <c r="AG102" s="196" t="s">
        <v>14</v>
      </c>
      <c r="AH102" s="304" t="s">
        <v>20</v>
      </c>
      <c r="AI102" s="162" t="s">
        <v>21</v>
      </c>
      <c r="AJ102" s="178" t="s">
        <v>7</v>
      </c>
      <c r="AK102" s="338" t="s">
        <v>41</v>
      </c>
      <c r="AL102" s="339"/>
    </row>
    <row r="103" spans="1:75" s="6" customFormat="1" ht="15" customHeight="1" thickBot="1" x14ac:dyDescent="0.3">
      <c r="A103" s="318"/>
      <c r="B103" s="182"/>
      <c r="C103" s="182"/>
      <c r="D103" s="25" t="s">
        <v>45</v>
      </c>
      <c r="E103" s="298" t="s">
        <v>43</v>
      </c>
      <c r="F103" s="299"/>
      <c r="G103" s="300"/>
      <c r="H103" s="97" t="s">
        <v>44</v>
      </c>
      <c r="I103" s="325"/>
      <c r="J103" s="25" t="s">
        <v>45</v>
      </c>
      <c r="K103" s="298" t="s">
        <v>43</v>
      </c>
      <c r="L103" s="299"/>
      <c r="M103" s="300"/>
      <c r="N103" s="97" t="s">
        <v>44</v>
      </c>
      <c r="O103" s="325"/>
      <c r="P103" s="25" t="s">
        <v>45</v>
      </c>
      <c r="Q103" s="298" t="s">
        <v>43</v>
      </c>
      <c r="R103" s="299"/>
      <c r="S103" s="300"/>
      <c r="T103" s="97" t="s">
        <v>44</v>
      </c>
      <c r="U103" s="325"/>
      <c r="V103" s="25" t="s">
        <v>45</v>
      </c>
      <c r="W103" s="298" t="s">
        <v>43</v>
      </c>
      <c r="X103" s="299"/>
      <c r="Y103" s="300"/>
      <c r="Z103" s="97" t="s">
        <v>44</v>
      </c>
      <c r="AA103" s="325"/>
      <c r="AB103" s="25" t="s">
        <v>45</v>
      </c>
      <c r="AC103" s="298" t="s">
        <v>43</v>
      </c>
      <c r="AD103" s="299"/>
      <c r="AE103" s="300"/>
      <c r="AF103" s="97" t="s">
        <v>44</v>
      </c>
      <c r="AG103" s="325"/>
      <c r="AH103" s="387"/>
      <c r="AI103" s="163"/>
      <c r="AJ103" s="179"/>
      <c r="AK103" s="340"/>
      <c r="AL103" s="341"/>
      <c r="AM103"/>
      <c r="AO103"/>
      <c r="AP103"/>
      <c r="AQ103"/>
      <c r="AR103"/>
      <c r="AS103"/>
      <c r="BQ103"/>
      <c r="BR103"/>
      <c r="BS103"/>
      <c r="BT103"/>
      <c r="BU103"/>
      <c r="BV103"/>
      <c r="BW103"/>
    </row>
    <row r="104" spans="1:75" s="6" customFormat="1" ht="15.75" customHeight="1" x14ac:dyDescent="0.25">
      <c r="A104" s="319">
        <v>1</v>
      </c>
      <c r="B104" s="363" t="s">
        <v>62</v>
      </c>
      <c r="C104" s="363" t="s">
        <v>68</v>
      </c>
      <c r="D104" s="61">
        <v>10</v>
      </c>
      <c r="E104" s="59">
        <v>10</v>
      </c>
      <c r="F104" s="59">
        <v>10</v>
      </c>
      <c r="G104" s="60">
        <v>6</v>
      </c>
      <c r="H104" s="60">
        <v>6</v>
      </c>
      <c r="I104" s="148">
        <f>D105</f>
        <v>42</v>
      </c>
      <c r="J104" s="61">
        <v>10</v>
      </c>
      <c r="K104" s="59">
        <v>10</v>
      </c>
      <c r="L104" s="59">
        <v>6</v>
      </c>
      <c r="M104" s="60">
        <v>0</v>
      </c>
      <c r="N104" s="60">
        <v>8</v>
      </c>
      <c r="O104" s="148">
        <f>SUM(I104,J105)</f>
        <v>76</v>
      </c>
      <c r="P104" s="61">
        <v>8</v>
      </c>
      <c r="Q104" s="59">
        <v>8</v>
      </c>
      <c r="R104" s="59">
        <v>0</v>
      </c>
      <c r="S104" s="60">
        <v>0</v>
      </c>
      <c r="T104" s="60">
        <v>6</v>
      </c>
      <c r="U104" s="148">
        <f>SUM(O104,P105)</f>
        <v>98</v>
      </c>
      <c r="V104" s="61">
        <v>10</v>
      </c>
      <c r="W104" s="59">
        <v>10</v>
      </c>
      <c r="X104" s="59">
        <v>10</v>
      </c>
      <c r="Y104" s="60">
        <v>0</v>
      </c>
      <c r="Z104" s="60">
        <v>6</v>
      </c>
      <c r="AA104" s="148">
        <f>SUM(U104,V105)</f>
        <v>134</v>
      </c>
      <c r="AB104" s="61">
        <v>8</v>
      </c>
      <c r="AC104" s="59">
        <v>10</v>
      </c>
      <c r="AD104" s="59">
        <v>8</v>
      </c>
      <c r="AE104" s="60">
        <v>0</v>
      </c>
      <c r="AF104" s="60">
        <v>10</v>
      </c>
      <c r="AG104" s="332">
        <f>SUM(AA104,AB105)</f>
        <v>170</v>
      </c>
      <c r="AH104" s="367">
        <f>COUNTIF(D104:H104,"=10")+COUNTIF(J104:N104,"=10")+COUNTIF(P104:T104,"=10")+COUNTIF(V104:Z104,"=10")+COUNTIF(AB104:AF104,"=10")</f>
        <v>10</v>
      </c>
      <c r="AI104" s="369">
        <f>COUNTIF(D104:H104,"=8")+COUNTIF(J104:N104,"=8")+COUNTIF(P104:T104,"=8")+COUNTIF(V104:Z104,"=8")+COUNTIF(AB104:AF104,"=8")</f>
        <v>5</v>
      </c>
      <c r="AJ104" s="371">
        <f>AG104</f>
        <v>170</v>
      </c>
      <c r="AK104" s="373" t="s">
        <v>85</v>
      </c>
      <c r="AL104" s="374"/>
      <c r="AM104"/>
      <c r="AO104"/>
      <c r="AP104"/>
      <c r="AQ104"/>
      <c r="AR104"/>
      <c r="AS104"/>
      <c r="BQ104"/>
      <c r="BR104"/>
      <c r="BS104"/>
      <c r="BT104"/>
      <c r="BU104"/>
      <c r="BV104"/>
      <c r="BW104"/>
    </row>
    <row r="105" spans="1:75" s="6" customFormat="1" ht="15" customHeight="1" x14ac:dyDescent="0.25">
      <c r="A105" s="320"/>
      <c r="B105" s="364"/>
      <c r="C105" s="364"/>
      <c r="D105" s="377">
        <f>SUM(D104:H104)</f>
        <v>42</v>
      </c>
      <c r="E105" s="378"/>
      <c r="F105" s="378"/>
      <c r="G105" s="378"/>
      <c r="H105" s="379"/>
      <c r="I105" s="365"/>
      <c r="J105" s="377">
        <f>SUM(J104:N104)</f>
        <v>34</v>
      </c>
      <c r="K105" s="378"/>
      <c r="L105" s="378"/>
      <c r="M105" s="378"/>
      <c r="N105" s="379"/>
      <c r="O105" s="365"/>
      <c r="P105" s="377">
        <f>SUM(P104:T104)</f>
        <v>22</v>
      </c>
      <c r="Q105" s="378"/>
      <c r="R105" s="378"/>
      <c r="S105" s="378"/>
      <c r="T105" s="379"/>
      <c r="U105" s="365"/>
      <c r="V105" s="377">
        <f>SUM(V104:Z104)</f>
        <v>36</v>
      </c>
      <c r="W105" s="378"/>
      <c r="X105" s="378"/>
      <c r="Y105" s="378"/>
      <c r="Z105" s="379"/>
      <c r="AA105" s="365"/>
      <c r="AB105" s="377">
        <f>SUM(AB104:AF104)</f>
        <v>36</v>
      </c>
      <c r="AC105" s="378"/>
      <c r="AD105" s="378"/>
      <c r="AE105" s="378"/>
      <c r="AF105" s="379"/>
      <c r="AG105" s="366"/>
      <c r="AH105" s="368"/>
      <c r="AI105" s="370"/>
      <c r="AJ105" s="372"/>
      <c r="AK105" s="375"/>
      <c r="AL105" s="376"/>
      <c r="AM105"/>
      <c r="AO105"/>
      <c r="AP105"/>
      <c r="AQ105"/>
      <c r="AR105"/>
      <c r="AS105"/>
      <c r="BQ105"/>
      <c r="BR105"/>
      <c r="BS105"/>
      <c r="BT105"/>
      <c r="BU105"/>
      <c r="BV105"/>
      <c r="BW105"/>
    </row>
    <row r="106" spans="1:75" s="6" customFormat="1" ht="15" customHeight="1" x14ac:dyDescent="0.25">
      <c r="A106" s="192">
        <v>4</v>
      </c>
      <c r="B106" s="347" t="s">
        <v>67</v>
      </c>
      <c r="C106" s="351" t="s">
        <v>81</v>
      </c>
      <c r="D106" s="3">
        <v>4</v>
      </c>
      <c r="E106" s="3">
        <v>8</v>
      </c>
      <c r="F106" s="3">
        <v>8</v>
      </c>
      <c r="G106" s="4">
        <v>0</v>
      </c>
      <c r="H106" s="4">
        <v>8</v>
      </c>
      <c r="I106" s="144">
        <f t="shared" ref="I106" si="201">D107</f>
        <v>28</v>
      </c>
      <c r="J106" s="5">
        <v>10</v>
      </c>
      <c r="K106" s="3">
        <v>10</v>
      </c>
      <c r="L106" s="3">
        <v>8</v>
      </c>
      <c r="M106" s="4">
        <v>0</v>
      </c>
      <c r="N106" s="4">
        <v>0</v>
      </c>
      <c r="O106" s="144">
        <f t="shared" ref="O106" si="202">SUM(I106,J107)</f>
        <v>56</v>
      </c>
      <c r="P106" s="5">
        <v>6</v>
      </c>
      <c r="Q106" s="3">
        <v>10</v>
      </c>
      <c r="R106" s="3">
        <v>8</v>
      </c>
      <c r="S106" s="4">
        <v>0</v>
      </c>
      <c r="T106" s="4">
        <v>10</v>
      </c>
      <c r="U106" s="144">
        <f t="shared" ref="U106" si="203">SUM(O106,P107)</f>
        <v>90</v>
      </c>
      <c r="V106" s="5">
        <v>6</v>
      </c>
      <c r="W106" s="3">
        <v>8</v>
      </c>
      <c r="X106" s="3">
        <v>8</v>
      </c>
      <c r="Y106" s="4">
        <v>0</v>
      </c>
      <c r="Z106" s="4">
        <v>8</v>
      </c>
      <c r="AA106" s="144">
        <f t="shared" ref="AA106" si="204">SUM(U106,V107)</f>
        <v>120</v>
      </c>
      <c r="AB106" s="5">
        <v>0</v>
      </c>
      <c r="AC106" s="3">
        <v>0</v>
      </c>
      <c r="AD106" s="3">
        <v>0</v>
      </c>
      <c r="AE106" s="4">
        <v>0</v>
      </c>
      <c r="AF106" s="4">
        <v>0</v>
      </c>
      <c r="AG106" s="352">
        <f t="shared" ref="AG106" si="205">SUM(AA106,AB107)</f>
        <v>120</v>
      </c>
      <c r="AH106" s="353">
        <f t="shared" ref="AH106" si="206">COUNTIF(D106:H106,"=10")+COUNTIF(J106:N106,"=10")+COUNTIF(P106:T106,"=10")+COUNTIF(V106:Z106,"=10")+COUNTIF(AB106:AF106,"=10")</f>
        <v>4</v>
      </c>
      <c r="AI106" s="355">
        <f t="shared" ref="AI106" si="207">COUNTIF(D106:H106,"=8")+COUNTIF(J106:N106,"=8")+COUNTIF(P106:T106,"=8")+COUNTIF(V106:Z106,"=8")+COUNTIF(AB106:AF106,"=8")</f>
        <v>8</v>
      </c>
      <c r="AJ106" s="357">
        <f t="shared" ref="AJ106" si="208">AG106</f>
        <v>120</v>
      </c>
      <c r="AK106" s="359"/>
      <c r="AL106" s="360"/>
      <c r="AM106"/>
      <c r="AO106"/>
      <c r="AP106"/>
      <c r="AQ106"/>
      <c r="AR106"/>
      <c r="AS106"/>
      <c r="BQ106"/>
      <c r="BR106"/>
      <c r="BS106"/>
      <c r="BT106"/>
      <c r="BU106"/>
      <c r="BV106"/>
      <c r="BW106"/>
    </row>
    <row r="107" spans="1:75" s="6" customFormat="1" ht="15.75" customHeight="1" thickBot="1" x14ac:dyDescent="0.3">
      <c r="A107" s="318"/>
      <c r="B107" s="348"/>
      <c r="C107" s="350"/>
      <c r="D107" s="309">
        <f t="shared" ref="D107" si="209">SUM(D106:H106)</f>
        <v>28</v>
      </c>
      <c r="E107" s="309"/>
      <c r="F107" s="309"/>
      <c r="G107" s="309"/>
      <c r="H107" s="310"/>
      <c r="I107" s="301"/>
      <c r="J107" s="308">
        <f t="shared" ref="J107" si="210">SUM(J106:N106)</f>
        <v>28</v>
      </c>
      <c r="K107" s="309"/>
      <c r="L107" s="309"/>
      <c r="M107" s="309"/>
      <c r="N107" s="310"/>
      <c r="O107" s="301"/>
      <c r="P107" s="308">
        <f t="shared" ref="P107" si="211">SUM(P106:T106)</f>
        <v>34</v>
      </c>
      <c r="Q107" s="309"/>
      <c r="R107" s="309"/>
      <c r="S107" s="309"/>
      <c r="T107" s="310"/>
      <c r="U107" s="301"/>
      <c r="V107" s="308">
        <f t="shared" ref="V107" si="212">SUM(V106:Z106)</f>
        <v>30</v>
      </c>
      <c r="W107" s="309"/>
      <c r="X107" s="309"/>
      <c r="Y107" s="309"/>
      <c r="Z107" s="310"/>
      <c r="AA107" s="301"/>
      <c r="AB107" s="308">
        <f t="shared" ref="AB107" si="213">SUM(AB106:AF106)</f>
        <v>0</v>
      </c>
      <c r="AC107" s="309"/>
      <c r="AD107" s="309"/>
      <c r="AE107" s="309"/>
      <c r="AF107" s="310"/>
      <c r="AG107" s="381"/>
      <c r="AH107" s="382"/>
      <c r="AI107" s="383"/>
      <c r="AJ107" s="384"/>
      <c r="AK107" s="385"/>
      <c r="AL107" s="386"/>
      <c r="AM107"/>
      <c r="AO107"/>
      <c r="AP107"/>
      <c r="AQ107"/>
      <c r="AR107"/>
      <c r="AS107"/>
      <c r="BQ107"/>
      <c r="BR107"/>
      <c r="BS107"/>
      <c r="BT107"/>
      <c r="BU107"/>
      <c r="BV107"/>
      <c r="BW107"/>
    </row>
    <row r="108" spans="1:75" s="6" customFormat="1" ht="15" customHeight="1" x14ac:dyDescent="0.25">
      <c r="A108" s="319">
        <v>5</v>
      </c>
      <c r="B108" s="380" t="s">
        <v>63</v>
      </c>
      <c r="C108" s="363" t="s">
        <v>81</v>
      </c>
      <c r="D108" s="61">
        <v>8</v>
      </c>
      <c r="E108" s="59">
        <v>10</v>
      </c>
      <c r="F108" s="59">
        <v>8</v>
      </c>
      <c r="G108" s="60">
        <v>0</v>
      </c>
      <c r="H108" s="60">
        <v>0</v>
      </c>
      <c r="I108" s="148">
        <f t="shared" ref="I108" si="214">D109</f>
        <v>26</v>
      </c>
      <c r="J108" s="61">
        <v>8</v>
      </c>
      <c r="K108" s="59">
        <v>10</v>
      </c>
      <c r="L108" s="59">
        <v>8</v>
      </c>
      <c r="M108" s="60">
        <v>8</v>
      </c>
      <c r="N108" s="60">
        <v>8</v>
      </c>
      <c r="O108" s="148">
        <f t="shared" ref="O108" si="215">SUM(I108,J109)</f>
        <v>68</v>
      </c>
      <c r="P108" s="61">
        <v>8</v>
      </c>
      <c r="Q108" s="59">
        <v>10</v>
      </c>
      <c r="R108" s="59">
        <v>10</v>
      </c>
      <c r="S108" s="60">
        <v>0</v>
      </c>
      <c r="T108" s="60">
        <v>4</v>
      </c>
      <c r="U108" s="148">
        <f t="shared" ref="U108" si="216">SUM(O108,P109)</f>
        <v>100</v>
      </c>
      <c r="V108" s="61">
        <v>6</v>
      </c>
      <c r="W108" s="59">
        <v>10</v>
      </c>
      <c r="X108" s="59">
        <v>8</v>
      </c>
      <c r="Y108" s="60">
        <v>6</v>
      </c>
      <c r="Z108" s="60">
        <v>0</v>
      </c>
      <c r="AA108" s="148">
        <f t="shared" ref="AA108" si="217">SUM(U108,V109)</f>
        <v>130</v>
      </c>
      <c r="AB108" s="61">
        <v>10</v>
      </c>
      <c r="AC108" s="59">
        <v>10</v>
      </c>
      <c r="AD108" s="59">
        <v>6</v>
      </c>
      <c r="AE108" s="60">
        <v>4</v>
      </c>
      <c r="AF108" s="60">
        <v>6</v>
      </c>
      <c r="AG108" s="332">
        <f t="shared" ref="AG108" si="218">SUM(AA108,AB109)</f>
        <v>166</v>
      </c>
      <c r="AH108" s="367">
        <f t="shared" ref="AH108" si="219">COUNTIF(D108:H108,"=10")+COUNTIF(J108:N108,"=10")+COUNTIF(P108:T108,"=10")+COUNTIF(V108:Z108,"=10")+COUNTIF(AB108:AF108,"=10")</f>
        <v>7</v>
      </c>
      <c r="AI108" s="369">
        <f t="shared" ref="AI108" si="220">COUNTIF(D108:H108,"=8")+COUNTIF(J108:N108,"=8")+COUNTIF(P108:T108,"=8")+COUNTIF(V108:Z108,"=8")+COUNTIF(AB108:AF108,"=8")</f>
        <v>8</v>
      </c>
      <c r="AJ108" s="371">
        <f t="shared" ref="AJ108" si="221">AG108</f>
        <v>166</v>
      </c>
      <c r="AK108" s="373"/>
      <c r="AL108" s="374"/>
      <c r="AM108"/>
      <c r="AO108"/>
      <c r="AP108"/>
      <c r="AQ108"/>
      <c r="AR108"/>
      <c r="AS108"/>
      <c r="BQ108"/>
      <c r="BR108"/>
      <c r="BS108"/>
      <c r="BT108"/>
      <c r="BU108"/>
      <c r="BV108"/>
      <c r="BW108"/>
    </row>
    <row r="109" spans="1:75" s="6" customFormat="1" ht="15" customHeight="1" x14ac:dyDescent="0.25">
      <c r="A109" s="320"/>
      <c r="B109" s="364"/>
      <c r="C109" s="364"/>
      <c r="D109" s="377">
        <f t="shared" ref="D109" si="222">SUM(D108:H108)</f>
        <v>26</v>
      </c>
      <c r="E109" s="378"/>
      <c r="F109" s="378"/>
      <c r="G109" s="378"/>
      <c r="H109" s="379"/>
      <c r="I109" s="365"/>
      <c r="J109" s="377">
        <f t="shared" ref="J109" si="223">SUM(J108:N108)</f>
        <v>42</v>
      </c>
      <c r="K109" s="378"/>
      <c r="L109" s="378"/>
      <c r="M109" s="378"/>
      <c r="N109" s="379"/>
      <c r="O109" s="365"/>
      <c r="P109" s="377">
        <f t="shared" ref="P109" si="224">SUM(P108:T108)</f>
        <v>32</v>
      </c>
      <c r="Q109" s="378"/>
      <c r="R109" s="378"/>
      <c r="S109" s="378"/>
      <c r="T109" s="379"/>
      <c r="U109" s="365"/>
      <c r="V109" s="377">
        <f t="shared" ref="V109" si="225">SUM(V108:Z108)</f>
        <v>30</v>
      </c>
      <c r="W109" s="378"/>
      <c r="X109" s="378"/>
      <c r="Y109" s="378"/>
      <c r="Z109" s="379"/>
      <c r="AA109" s="365"/>
      <c r="AB109" s="377">
        <f t="shared" ref="AB109" si="226">SUM(AB108:AF108)</f>
        <v>36</v>
      </c>
      <c r="AC109" s="378"/>
      <c r="AD109" s="378"/>
      <c r="AE109" s="378"/>
      <c r="AF109" s="379"/>
      <c r="AG109" s="366"/>
      <c r="AH109" s="368"/>
      <c r="AI109" s="370"/>
      <c r="AJ109" s="372"/>
      <c r="AK109" s="375"/>
      <c r="AL109" s="376"/>
      <c r="AM109"/>
      <c r="AO109"/>
      <c r="AP109"/>
      <c r="AQ109"/>
      <c r="AR109"/>
      <c r="AS109"/>
      <c r="BQ109"/>
      <c r="BR109"/>
      <c r="BS109"/>
      <c r="BT109"/>
      <c r="BU109"/>
      <c r="BV109"/>
      <c r="BW109"/>
    </row>
    <row r="110" spans="1:75" s="6" customFormat="1" ht="15" customHeight="1" x14ac:dyDescent="0.25">
      <c r="A110" s="192">
        <v>2</v>
      </c>
      <c r="B110" s="351" t="s">
        <v>80</v>
      </c>
      <c r="C110" s="351" t="s">
        <v>70</v>
      </c>
      <c r="D110" s="5">
        <v>8</v>
      </c>
      <c r="E110" s="3">
        <v>10</v>
      </c>
      <c r="F110" s="3">
        <v>8</v>
      </c>
      <c r="G110" s="4">
        <v>10</v>
      </c>
      <c r="H110" s="4">
        <v>0</v>
      </c>
      <c r="I110" s="144">
        <f t="shared" ref="I110" si="227">D111</f>
        <v>36</v>
      </c>
      <c r="J110" s="5">
        <v>6</v>
      </c>
      <c r="K110" s="3">
        <v>10</v>
      </c>
      <c r="L110" s="3">
        <v>8</v>
      </c>
      <c r="M110" s="4">
        <v>4</v>
      </c>
      <c r="N110" s="4">
        <v>8</v>
      </c>
      <c r="O110" s="144">
        <f t="shared" ref="O110" si="228">SUM(I110,J111)</f>
        <v>72</v>
      </c>
      <c r="P110" s="5">
        <v>10</v>
      </c>
      <c r="Q110" s="3">
        <v>10</v>
      </c>
      <c r="R110" s="3">
        <v>6</v>
      </c>
      <c r="S110" s="4">
        <v>0</v>
      </c>
      <c r="T110" s="4">
        <v>8</v>
      </c>
      <c r="U110" s="144">
        <f t="shared" ref="U110" si="229">SUM(O110,P111)</f>
        <v>106</v>
      </c>
      <c r="V110" s="5">
        <v>10</v>
      </c>
      <c r="W110" s="3">
        <v>10</v>
      </c>
      <c r="X110" s="3">
        <v>10</v>
      </c>
      <c r="Y110" s="4">
        <v>4</v>
      </c>
      <c r="Z110" s="4">
        <v>8</v>
      </c>
      <c r="AA110" s="144">
        <f t="shared" ref="AA110" si="230">SUM(U110,V111)</f>
        <v>148</v>
      </c>
      <c r="AB110" s="5">
        <v>8</v>
      </c>
      <c r="AC110" s="3">
        <v>10</v>
      </c>
      <c r="AD110" s="3">
        <v>10</v>
      </c>
      <c r="AE110" s="4">
        <v>4</v>
      </c>
      <c r="AF110" s="4">
        <v>8</v>
      </c>
      <c r="AG110" s="352">
        <f t="shared" ref="AG110" si="231">SUM(AA110,AB111)</f>
        <v>188</v>
      </c>
      <c r="AH110" s="353">
        <f t="shared" ref="AH110" si="232">COUNTIF(D110:H110,"=10")+COUNTIF(J110:N110,"=10")+COUNTIF(P110:T110,"=10")+COUNTIF(V110:Z110,"=10")+COUNTIF(AB110:AF110,"=10")</f>
        <v>10</v>
      </c>
      <c r="AI110" s="355">
        <f t="shared" ref="AI110" si="233">COUNTIF(D110:H110,"=8")+COUNTIF(J110:N110,"=8")+COUNTIF(P110:T110,"=8")+COUNTIF(V110:Z110,"=8")+COUNTIF(AB110:AF110,"=8")</f>
        <v>8</v>
      </c>
      <c r="AJ110" s="357">
        <f t="shared" ref="AJ110" si="234">AG110</f>
        <v>188</v>
      </c>
      <c r="AK110" s="359" t="s">
        <v>85</v>
      </c>
      <c r="AL110" s="360"/>
      <c r="AM110"/>
      <c r="AO110"/>
      <c r="AP110"/>
      <c r="AQ110"/>
      <c r="AR110"/>
      <c r="AS110"/>
      <c r="BQ110"/>
      <c r="BR110"/>
      <c r="BS110"/>
      <c r="BT110"/>
      <c r="BU110"/>
      <c r="BV110"/>
      <c r="BW110"/>
    </row>
    <row r="111" spans="1:75" s="6" customFormat="1" ht="15.75" customHeight="1" thickBot="1" x14ac:dyDescent="0.3">
      <c r="A111" s="318"/>
      <c r="B111" s="348"/>
      <c r="C111" s="348"/>
      <c r="D111" s="204">
        <f t="shared" ref="D111" si="235">SUM(D110:H110)</f>
        <v>36</v>
      </c>
      <c r="E111" s="205"/>
      <c r="F111" s="205"/>
      <c r="G111" s="205"/>
      <c r="H111" s="206"/>
      <c r="I111" s="203"/>
      <c r="J111" s="204">
        <f t="shared" ref="J111" si="236">SUM(J110:N110)</f>
        <v>36</v>
      </c>
      <c r="K111" s="205"/>
      <c r="L111" s="205"/>
      <c r="M111" s="205"/>
      <c r="N111" s="206"/>
      <c r="O111" s="203"/>
      <c r="P111" s="204">
        <f t="shared" ref="P111" si="237">SUM(P110:T110)</f>
        <v>34</v>
      </c>
      <c r="Q111" s="205"/>
      <c r="R111" s="205"/>
      <c r="S111" s="205"/>
      <c r="T111" s="206"/>
      <c r="U111" s="203"/>
      <c r="V111" s="204">
        <f t="shared" ref="V111" si="238">SUM(V110:Z110)</f>
        <v>42</v>
      </c>
      <c r="W111" s="205"/>
      <c r="X111" s="205"/>
      <c r="Y111" s="205"/>
      <c r="Z111" s="206"/>
      <c r="AA111" s="203"/>
      <c r="AB111" s="204">
        <f t="shared" ref="AB111" si="239">SUM(AB110:AF110)</f>
        <v>40</v>
      </c>
      <c r="AC111" s="205"/>
      <c r="AD111" s="205"/>
      <c r="AE111" s="205"/>
      <c r="AF111" s="206"/>
      <c r="AG111" s="327"/>
      <c r="AH111" s="354"/>
      <c r="AI111" s="356"/>
      <c r="AJ111" s="358"/>
      <c r="AK111" s="361"/>
      <c r="AL111" s="362"/>
      <c r="AM111"/>
      <c r="AO111"/>
      <c r="AP111"/>
      <c r="AQ111"/>
      <c r="AR111"/>
      <c r="AS111"/>
      <c r="BQ111"/>
      <c r="BR111"/>
      <c r="BS111"/>
      <c r="BT111"/>
      <c r="BU111"/>
      <c r="BV111"/>
      <c r="BW111"/>
    </row>
    <row r="112" spans="1:75" s="6" customFormat="1" ht="15" customHeight="1" x14ac:dyDescent="0.25">
      <c r="A112" s="77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O112"/>
      <c r="AP112"/>
      <c r="AQ112"/>
      <c r="AR112"/>
      <c r="AS112"/>
      <c r="BQ112"/>
      <c r="BR112"/>
      <c r="BS112"/>
      <c r="BT112"/>
      <c r="BU112"/>
      <c r="BV112"/>
      <c r="BW112"/>
    </row>
    <row r="113" spans="1:68" s="6" customFormat="1" ht="15.75" customHeight="1" thickBot="1" x14ac:dyDescent="0.3">
      <c r="A113"/>
      <c r="B113"/>
      <c r="D113"/>
      <c r="E113"/>
      <c r="F113"/>
      <c r="G113"/>
      <c r="AE113"/>
      <c r="AF113"/>
      <c r="AG113"/>
      <c r="AH113"/>
      <c r="AI113"/>
      <c r="AJ113"/>
      <c r="AK113"/>
    </row>
    <row r="114" spans="1:68" s="6" customFormat="1" ht="15.75" customHeight="1" thickBot="1" x14ac:dyDescent="0.3">
      <c r="B114" s="211" t="s">
        <v>39</v>
      </c>
      <c r="C114" s="212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70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23"/>
      <c r="AI114" s="23"/>
      <c r="AJ114" s="23"/>
      <c r="AK114"/>
      <c r="AL114"/>
    </row>
    <row r="115" spans="1:68" ht="15" customHeight="1" x14ac:dyDescent="0.25">
      <c r="A115" s="191" t="s">
        <v>0</v>
      </c>
      <c r="B115" s="178" t="s">
        <v>16</v>
      </c>
      <c r="C115" s="178" t="s">
        <v>1</v>
      </c>
      <c r="D115" s="321" t="s">
        <v>2</v>
      </c>
      <c r="E115" s="322"/>
      <c r="F115" s="322"/>
      <c r="G115" s="323"/>
      <c r="H115" s="324"/>
      <c r="I115" s="196" t="s">
        <v>14</v>
      </c>
      <c r="J115" s="321" t="s">
        <v>3</v>
      </c>
      <c r="K115" s="322"/>
      <c r="L115" s="322"/>
      <c r="M115" s="323"/>
      <c r="N115" s="324"/>
      <c r="O115" s="196" t="s">
        <v>14</v>
      </c>
      <c r="P115" s="321" t="s">
        <v>4</v>
      </c>
      <c r="Q115" s="322"/>
      <c r="R115" s="322"/>
      <c r="S115" s="323"/>
      <c r="T115" s="324"/>
      <c r="U115" s="196" t="s">
        <v>14</v>
      </c>
      <c r="V115" s="321" t="s">
        <v>5</v>
      </c>
      <c r="W115" s="322"/>
      <c r="X115" s="322"/>
      <c r="Y115" s="323"/>
      <c r="Z115" s="324"/>
      <c r="AA115" s="196" t="s">
        <v>14</v>
      </c>
      <c r="AB115" s="321" t="s">
        <v>6</v>
      </c>
      <c r="AC115" s="322"/>
      <c r="AD115" s="322"/>
      <c r="AE115" s="323"/>
      <c r="AF115" s="324"/>
      <c r="AG115" s="196" t="s">
        <v>14</v>
      </c>
      <c r="AH115" s="304" t="s">
        <v>20</v>
      </c>
      <c r="AI115" s="162" t="s">
        <v>21</v>
      </c>
      <c r="AJ115" s="178" t="s">
        <v>7</v>
      </c>
      <c r="AK115" s="338" t="s">
        <v>41</v>
      </c>
      <c r="AL115" s="339"/>
    </row>
    <row r="116" spans="1:68" ht="15" customHeight="1" thickBot="1" x14ac:dyDescent="0.3">
      <c r="A116" s="318"/>
      <c r="B116" s="182"/>
      <c r="C116" s="182"/>
      <c r="D116" s="25" t="s">
        <v>45</v>
      </c>
      <c r="E116" s="298" t="s">
        <v>43</v>
      </c>
      <c r="F116" s="299"/>
      <c r="G116" s="300"/>
      <c r="H116" s="97" t="s">
        <v>44</v>
      </c>
      <c r="I116" s="325"/>
      <c r="J116" s="25" t="s">
        <v>45</v>
      </c>
      <c r="K116" s="298" t="s">
        <v>43</v>
      </c>
      <c r="L116" s="299"/>
      <c r="M116" s="300"/>
      <c r="N116" s="97" t="s">
        <v>44</v>
      </c>
      <c r="O116" s="325"/>
      <c r="P116" s="25" t="s">
        <v>45</v>
      </c>
      <c r="Q116" s="298" t="s">
        <v>43</v>
      </c>
      <c r="R116" s="299"/>
      <c r="S116" s="300"/>
      <c r="T116" s="97" t="s">
        <v>44</v>
      </c>
      <c r="U116" s="325"/>
      <c r="V116" s="25" t="s">
        <v>45</v>
      </c>
      <c r="W116" s="298" t="s">
        <v>43</v>
      </c>
      <c r="X116" s="299"/>
      <c r="Y116" s="300"/>
      <c r="Z116" s="97" t="s">
        <v>44</v>
      </c>
      <c r="AA116" s="325"/>
      <c r="AB116" s="25" t="s">
        <v>45</v>
      </c>
      <c r="AC116" s="298" t="s">
        <v>43</v>
      </c>
      <c r="AD116" s="299"/>
      <c r="AE116" s="300"/>
      <c r="AF116" s="97" t="s">
        <v>44</v>
      </c>
      <c r="AG116" s="325"/>
      <c r="AH116" s="387"/>
      <c r="AI116" s="163"/>
      <c r="AJ116" s="179"/>
      <c r="AK116" s="340"/>
      <c r="AL116" s="341"/>
    </row>
    <row r="117" spans="1:68" ht="15" customHeight="1" x14ac:dyDescent="0.25">
      <c r="A117" s="407">
        <v>4</v>
      </c>
      <c r="B117" s="409" t="s">
        <v>67</v>
      </c>
      <c r="C117" s="409" t="s">
        <v>81</v>
      </c>
      <c r="D117" s="135">
        <v>10</v>
      </c>
      <c r="E117" s="138">
        <v>10</v>
      </c>
      <c r="F117" s="138">
        <v>8</v>
      </c>
      <c r="G117" s="136">
        <v>6</v>
      </c>
      <c r="H117" s="136">
        <v>0</v>
      </c>
      <c r="I117" s="236">
        <f>D118</f>
        <v>34</v>
      </c>
      <c r="J117" s="135">
        <v>8</v>
      </c>
      <c r="K117" s="138">
        <v>8</v>
      </c>
      <c r="L117" s="138">
        <v>8</v>
      </c>
      <c r="M117" s="136">
        <v>6</v>
      </c>
      <c r="N117" s="136">
        <v>0</v>
      </c>
      <c r="O117" s="236">
        <f>SUM(I117,J118)</f>
        <v>64</v>
      </c>
      <c r="P117" s="135">
        <v>6</v>
      </c>
      <c r="Q117" s="138">
        <v>8</v>
      </c>
      <c r="R117" s="138">
        <v>6</v>
      </c>
      <c r="S117" s="136">
        <v>0</v>
      </c>
      <c r="T117" s="136">
        <v>6</v>
      </c>
      <c r="U117" s="236">
        <f>SUM(O117,P118)</f>
        <v>90</v>
      </c>
      <c r="V117" s="135">
        <v>4</v>
      </c>
      <c r="W117" s="138">
        <v>8</v>
      </c>
      <c r="X117" s="138">
        <v>0</v>
      </c>
      <c r="Y117" s="136">
        <v>0</v>
      </c>
      <c r="Z117" s="136">
        <v>0</v>
      </c>
      <c r="AA117" s="236">
        <f>SUM(U117,V118)</f>
        <v>102</v>
      </c>
      <c r="AB117" s="135">
        <v>8</v>
      </c>
      <c r="AC117" s="138">
        <v>10</v>
      </c>
      <c r="AD117" s="138">
        <v>8</v>
      </c>
      <c r="AE117" s="136">
        <v>0</v>
      </c>
      <c r="AF117" s="136">
        <v>10</v>
      </c>
      <c r="AG117" s="412">
        <f>SUM(AA117,AB118)</f>
        <v>138</v>
      </c>
      <c r="AH117" s="414">
        <f>COUNTIF(D117:H117,"=10")+COUNTIF(J117:N117,"=10")+COUNTIF(P117:T117,"=10")+COUNTIF(V117:Z117,"=10")+COUNTIF(AB117:AF117,"=10")</f>
        <v>4</v>
      </c>
      <c r="AI117" s="416">
        <f>COUNTIF(D117:H117,"=8")+COUNTIF(J117:N117,"=8")+COUNTIF(P117:T117,"=8")+COUNTIF(V117:Z117,"=8")+COUNTIF(AB117:AF117,"=8")</f>
        <v>8</v>
      </c>
      <c r="AJ117" s="418">
        <f>AG117</f>
        <v>138</v>
      </c>
      <c r="AK117" s="420"/>
      <c r="AL117" s="421"/>
    </row>
    <row r="118" spans="1:68" ht="15.75" customHeight="1" x14ac:dyDescent="0.25">
      <c r="A118" s="408"/>
      <c r="B118" s="410"/>
      <c r="C118" s="410"/>
      <c r="D118" s="388">
        <f>SUM(D117:H117)</f>
        <v>34</v>
      </c>
      <c r="E118" s="389"/>
      <c r="F118" s="389"/>
      <c r="G118" s="389"/>
      <c r="H118" s="390"/>
      <c r="I118" s="411"/>
      <c r="J118" s="388">
        <f>SUM(J117:N117)</f>
        <v>30</v>
      </c>
      <c r="K118" s="389"/>
      <c r="L118" s="389"/>
      <c r="M118" s="389"/>
      <c r="N118" s="390"/>
      <c r="O118" s="411"/>
      <c r="P118" s="388">
        <f>SUM(P117:T117)</f>
        <v>26</v>
      </c>
      <c r="Q118" s="389"/>
      <c r="R118" s="389"/>
      <c r="S118" s="389"/>
      <c r="T118" s="390"/>
      <c r="U118" s="411"/>
      <c r="V118" s="388">
        <f>SUM(V117:Z117)</f>
        <v>12</v>
      </c>
      <c r="W118" s="389"/>
      <c r="X118" s="389"/>
      <c r="Y118" s="389"/>
      <c r="Z118" s="390"/>
      <c r="AA118" s="411"/>
      <c r="AB118" s="388">
        <f>SUM(AB117:AF117)</f>
        <v>36</v>
      </c>
      <c r="AC118" s="389"/>
      <c r="AD118" s="389"/>
      <c r="AE118" s="389"/>
      <c r="AF118" s="390"/>
      <c r="AG118" s="413"/>
      <c r="AH118" s="415"/>
      <c r="AI118" s="417"/>
      <c r="AJ118" s="419"/>
      <c r="AK118" s="422"/>
      <c r="AL118" s="423"/>
    </row>
    <row r="119" spans="1:68" ht="15" customHeight="1" x14ac:dyDescent="0.25">
      <c r="A119" s="192">
        <v>2</v>
      </c>
      <c r="B119" s="347" t="s">
        <v>80</v>
      </c>
      <c r="C119" s="351" t="s">
        <v>70</v>
      </c>
      <c r="D119" s="3">
        <v>8</v>
      </c>
      <c r="E119" s="3">
        <v>10</v>
      </c>
      <c r="F119" s="3">
        <v>10</v>
      </c>
      <c r="G119" s="4">
        <v>10</v>
      </c>
      <c r="H119" s="4">
        <v>10</v>
      </c>
      <c r="I119" s="144">
        <f t="shared" ref="I119" si="240">D120</f>
        <v>48</v>
      </c>
      <c r="J119" s="5">
        <v>10</v>
      </c>
      <c r="K119" s="3">
        <v>10</v>
      </c>
      <c r="L119" s="3">
        <v>8</v>
      </c>
      <c r="M119" s="4">
        <v>8</v>
      </c>
      <c r="N119" s="4">
        <v>8</v>
      </c>
      <c r="O119" s="144">
        <f t="shared" ref="O119" si="241">SUM(I119,J120)</f>
        <v>92</v>
      </c>
      <c r="P119" s="5">
        <v>8</v>
      </c>
      <c r="Q119" s="3">
        <v>10</v>
      </c>
      <c r="R119" s="3">
        <v>8</v>
      </c>
      <c r="S119" s="4">
        <v>6</v>
      </c>
      <c r="T119" s="4">
        <v>8</v>
      </c>
      <c r="U119" s="144">
        <f t="shared" ref="U119" si="242">SUM(O119,P120)</f>
        <v>132</v>
      </c>
      <c r="V119" s="5">
        <v>8</v>
      </c>
      <c r="W119" s="3">
        <v>10</v>
      </c>
      <c r="X119" s="3">
        <v>8</v>
      </c>
      <c r="Y119" s="4">
        <v>4</v>
      </c>
      <c r="Z119" s="4">
        <v>6</v>
      </c>
      <c r="AA119" s="144">
        <f t="shared" ref="AA119" si="243">SUM(U119,V120)</f>
        <v>168</v>
      </c>
      <c r="AB119" s="5">
        <v>8</v>
      </c>
      <c r="AC119" s="3">
        <v>10</v>
      </c>
      <c r="AD119" s="3">
        <v>8</v>
      </c>
      <c r="AE119" s="4">
        <v>8</v>
      </c>
      <c r="AF119" s="4">
        <v>8</v>
      </c>
      <c r="AG119" s="352">
        <f t="shared" ref="AG119" si="244">SUM(AA119,AB120)</f>
        <v>210</v>
      </c>
      <c r="AH119" s="353">
        <f t="shared" ref="AH119" si="245">COUNTIF(D119:H119,"=10")+COUNTIF(J119:N119,"=10")+COUNTIF(P119:T119,"=10")+COUNTIF(V119:Z119,"=10")+COUNTIF(AB119:AF119,"=10")</f>
        <v>9</v>
      </c>
      <c r="AI119" s="355">
        <f t="shared" ref="AI119" si="246">COUNTIF(D119:H119,"=8")+COUNTIF(J119:N119,"=8")+COUNTIF(P119:T119,"=8")+COUNTIF(V119:Z119,"=8")+COUNTIF(AB119:AF119,"=8")</f>
        <v>13</v>
      </c>
      <c r="AJ119" s="357">
        <f t="shared" ref="AJ119" si="247">AG119</f>
        <v>210</v>
      </c>
      <c r="AK119" s="359" t="s">
        <v>85</v>
      </c>
      <c r="AL119" s="360"/>
    </row>
    <row r="120" spans="1:68" ht="15" customHeight="1" thickBot="1" x14ac:dyDescent="0.3">
      <c r="A120" s="318"/>
      <c r="B120" s="348"/>
      <c r="C120" s="348"/>
      <c r="D120" s="205">
        <f t="shared" ref="D120" si="248">SUM(D119:H119)</f>
        <v>48</v>
      </c>
      <c r="E120" s="205"/>
      <c r="F120" s="205"/>
      <c r="G120" s="205"/>
      <c r="H120" s="206"/>
      <c r="I120" s="203"/>
      <c r="J120" s="204">
        <f t="shared" ref="J120" si="249">SUM(J119:N119)</f>
        <v>44</v>
      </c>
      <c r="K120" s="205"/>
      <c r="L120" s="205"/>
      <c r="M120" s="205"/>
      <c r="N120" s="206"/>
      <c r="O120" s="203"/>
      <c r="P120" s="204">
        <f t="shared" ref="P120" si="250">SUM(P119:T119)</f>
        <v>40</v>
      </c>
      <c r="Q120" s="205"/>
      <c r="R120" s="205"/>
      <c r="S120" s="205"/>
      <c r="T120" s="206"/>
      <c r="U120" s="203"/>
      <c r="V120" s="204">
        <f t="shared" ref="V120" si="251">SUM(V119:Z119)</f>
        <v>36</v>
      </c>
      <c r="W120" s="205"/>
      <c r="X120" s="205"/>
      <c r="Y120" s="205"/>
      <c r="Z120" s="206"/>
      <c r="AA120" s="203"/>
      <c r="AB120" s="204">
        <f t="shared" ref="AB120" si="252">SUM(AB119:AF119)</f>
        <v>42</v>
      </c>
      <c r="AC120" s="205"/>
      <c r="AD120" s="205"/>
      <c r="AE120" s="205"/>
      <c r="AF120" s="206"/>
      <c r="AG120" s="327"/>
      <c r="AH120" s="354"/>
      <c r="AI120" s="356"/>
      <c r="AJ120" s="358"/>
      <c r="AK120" s="361"/>
      <c r="AL120" s="362"/>
    </row>
    <row r="121" spans="1:68" ht="15.75" customHeight="1" x14ac:dyDescent="0.25"/>
    <row r="122" spans="1:68" ht="15.75" customHeight="1" thickBot="1" x14ac:dyDescent="0.3"/>
    <row r="123" spans="1:68" ht="15.75" customHeight="1" thickBot="1" x14ac:dyDescent="0.3">
      <c r="A123" s="77"/>
      <c r="B123" s="211" t="s">
        <v>40</v>
      </c>
      <c r="C123" s="212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141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  <c r="AK123" s="142"/>
      <c r="AL123" s="142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</row>
    <row r="124" spans="1:68" ht="15" customHeight="1" x14ac:dyDescent="0.25">
      <c r="A124" s="191" t="s">
        <v>0</v>
      </c>
      <c r="B124" s="178" t="s">
        <v>16</v>
      </c>
      <c r="C124" s="178" t="s">
        <v>1</v>
      </c>
      <c r="D124" s="198" t="s">
        <v>2</v>
      </c>
      <c r="E124" s="199"/>
      <c r="F124" s="199"/>
      <c r="G124" s="199"/>
      <c r="H124" s="200"/>
      <c r="I124" s="196" t="s">
        <v>14</v>
      </c>
      <c r="J124" s="198" t="s">
        <v>3</v>
      </c>
      <c r="K124" s="199"/>
      <c r="L124" s="199"/>
      <c r="M124" s="199"/>
      <c r="N124" s="200"/>
      <c r="O124" s="196" t="s">
        <v>14</v>
      </c>
      <c r="P124" s="198" t="s">
        <v>4</v>
      </c>
      <c r="Q124" s="199"/>
      <c r="R124" s="199"/>
      <c r="S124" s="199"/>
      <c r="T124" s="200"/>
      <c r="U124" s="196" t="s">
        <v>14</v>
      </c>
      <c r="V124" s="198" t="s">
        <v>5</v>
      </c>
      <c r="W124" s="199"/>
      <c r="X124" s="199"/>
      <c r="Y124" s="199"/>
      <c r="Z124" s="200"/>
      <c r="AA124" s="196" t="s">
        <v>14</v>
      </c>
      <c r="AB124" s="198" t="s">
        <v>6</v>
      </c>
      <c r="AC124" s="199"/>
      <c r="AD124" s="199"/>
      <c r="AE124" s="199"/>
      <c r="AF124" s="200"/>
      <c r="AG124" s="196" t="s">
        <v>14</v>
      </c>
      <c r="AH124" s="198" t="s">
        <v>9</v>
      </c>
      <c r="AI124" s="199"/>
      <c r="AJ124" s="199"/>
      <c r="AK124" s="199"/>
      <c r="AL124" s="200"/>
      <c r="AM124" s="196" t="s">
        <v>14</v>
      </c>
      <c r="AN124" s="198" t="s">
        <v>10</v>
      </c>
      <c r="AO124" s="199"/>
      <c r="AP124" s="199"/>
      <c r="AQ124" s="199"/>
      <c r="AR124" s="200"/>
      <c r="AS124" s="196" t="s">
        <v>14</v>
      </c>
      <c r="AT124" s="198" t="s">
        <v>11</v>
      </c>
      <c r="AU124" s="199"/>
      <c r="AV124" s="199"/>
      <c r="AW124" s="199"/>
      <c r="AX124" s="200"/>
      <c r="AY124" s="196" t="s">
        <v>14</v>
      </c>
      <c r="AZ124" s="198" t="s">
        <v>12</v>
      </c>
      <c r="BA124" s="199"/>
      <c r="BB124" s="199"/>
      <c r="BC124" s="199"/>
      <c r="BD124" s="200"/>
      <c r="BE124" s="196" t="s">
        <v>14</v>
      </c>
      <c r="BF124" s="198" t="s">
        <v>13</v>
      </c>
      <c r="BG124" s="199"/>
      <c r="BH124" s="199"/>
      <c r="BI124" s="199"/>
      <c r="BJ124" s="200"/>
      <c r="BK124" s="196" t="s">
        <v>14</v>
      </c>
      <c r="BL124" s="162" t="s">
        <v>20</v>
      </c>
      <c r="BM124" s="162" t="s">
        <v>21</v>
      </c>
      <c r="BN124" s="178" t="s">
        <v>7</v>
      </c>
      <c r="BO124" s="343" t="s">
        <v>41</v>
      </c>
      <c r="BP124" s="344"/>
    </row>
    <row r="125" spans="1:68" ht="15" customHeight="1" thickBot="1" x14ac:dyDescent="0.3">
      <c r="A125" s="318"/>
      <c r="B125" s="182"/>
      <c r="C125" s="182"/>
      <c r="D125" s="25" t="s">
        <v>45</v>
      </c>
      <c r="E125" s="298" t="s">
        <v>43</v>
      </c>
      <c r="F125" s="299"/>
      <c r="G125" s="300"/>
      <c r="H125" s="97" t="s">
        <v>44</v>
      </c>
      <c r="I125" s="342"/>
      <c r="J125" s="25" t="s">
        <v>45</v>
      </c>
      <c r="K125" s="298" t="s">
        <v>43</v>
      </c>
      <c r="L125" s="299"/>
      <c r="M125" s="300"/>
      <c r="N125" s="97" t="s">
        <v>44</v>
      </c>
      <c r="O125" s="342"/>
      <c r="P125" s="25" t="s">
        <v>45</v>
      </c>
      <c r="Q125" s="298" t="s">
        <v>43</v>
      </c>
      <c r="R125" s="299"/>
      <c r="S125" s="300"/>
      <c r="T125" s="97" t="s">
        <v>44</v>
      </c>
      <c r="U125" s="342"/>
      <c r="V125" s="25" t="s">
        <v>45</v>
      </c>
      <c r="W125" s="298" t="s">
        <v>43</v>
      </c>
      <c r="X125" s="299"/>
      <c r="Y125" s="300"/>
      <c r="Z125" s="97" t="s">
        <v>44</v>
      </c>
      <c r="AA125" s="342"/>
      <c r="AB125" s="25" t="s">
        <v>45</v>
      </c>
      <c r="AC125" s="298" t="s">
        <v>43</v>
      </c>
      <c r="AD125" s="299"/>
      <c r="AE125" s="300"/>
      <c r="AF125" s="97" t="s">
        <v>44</v>
      </c>
      <c r="AG125" s="342"/>
      <c r="AH125" s="25" t="s">
        <v>45</v>
      </c>
      <c r="AI125" s="298" t="s">
        <v>43</v>
      </c>
      <c r="AJ125" s="299"/>
      <c r="AK125" s="300"/>
      <c r="AL125" s="97" t="s">
        <v>44</v>
      </c>
      <c r="AM125" s="342"/>
      <c r="AN125" s="25" t="s">
        <v>45</v>
      </c>
      <c r="AO125" s="298" t="s">
        <v>43</v>
      </c>
      <c r="AP125" s="299"/>
      <c r="AQ125" s="300"/>
      <c r="AR125" s="97" t="s">
        <v>44</v>
      </c>
      <c r="AS125" s="342"/>
      <c r="AT125" s="25" t="s">
        <v>45</v>
      </c>
      <c r="AU125" s="298" t="s">
        <v>43</v>
      </c>
      <c r="AV125" s="299"/>
      <c r="AW125" s="300"/>
      <c r="AX125" s="97" t="s">
        <v>44</v>
      </c>
      <c r="AY125" s="342"/>
      <c r="AZ125" s="25" t="s">
        <v>45</v>
      </c>
      <c r="BA125" s="298" t="s">
        <v>43</v>
      </c>
      <c r="BB125" s="299"/>
      <c r="BC125" s="300"/>
      <c r="BD125" s="97" t="s">
        <v>44</v>
      </c>
      <c r="BE125" s="342"/>
      <c r="BF125" s="25" t="s">
        <v>45</v>
      </c>
      <c r="BG125" s="298" t="s">
        <v>43</v>
      </c>
      <c r="BH125" s="299"/>
      <c r="BI125" s="300"/>
      <c r="BJ125" s="97" t="s">
        <v>44</v>
      </c>
      <c r="BK125" s="342"/>
      <c r="BL125" s="164"/>
      <c r="BM125" s="164"/>
      <c r="BN125" s="182"/>
      <c r="BO125" s="345"/>
      <c r="BP125" s="346"/>
    </row>
    <row r="126" spans="1:68" ht="15.75" customHeight="1" x14ac:dyDescent="0.25">
      <c r="A126" s="191">
        <v>1</v>
      </c>
      <c r="B126" s="349" t="s">
        <v>62</v>
      </c>
      <c r="C126" s="349" t="s">
        <v>68</v>
      </c>
      <c r="D126" s="34">
        <v>4</v>
      </c>
      <c r="E126" s="34">
        <v>10</v>
      </c>
      <c r="F126" s="34">
        <v>10</v>
      </c>
      <c r="G126" s="35">
        <v>0</v>
      </c>
      <c r="H126" s="35">
        <v>6</v>
      </c>
      <c r="I126" s="202">
        <f>D127</f>
        <v>30</v>
      </c>
      <c r="J126" s="36">
        <v>10</v>
      </c>
      <c r="K126" s="34">
        <v>10</v>
      </c>
      <c r="L126" s="34">
        <v>6</v>
      </c>
      <c r="M126" s="35">
        <v>4</v>
      </c>
      <c r="N126" s="35">
        <v>10</v>
      </c>
      <c r="O126" s="202">
        <f>SUM(I126,J127)</f>
        <v>70</v>
      </c>
      <c r="P126" s="36">
        <v>8</v>
      </c>
      <c r="Q126" s="34">
        <v>8</v>
      </c>
      <c r="R126" s="34">
        <v>6</v>
      </c>
      <c r="S126" s="35">
        <v>0</v>
      </c>
      <c r="T126" s="35">
        <v>8</v>
      </c>
      <c r="U126" s="202">
        <f>SUM(O126,P127)</f>
        <v>100</v>
      </c>
      <c r="V126" s="36">
        <v>8</v>
      </c>
      <c r="W126" s="34">
        <v>10</v>
      </c>
      <c r="X126" s="34">
        <v>10</v>
      </c>
      <c r="Y126" s="35">
        <v>0</v>
      </c>
      <c r="Z126" s="35">
        <v>0</v>
      </c>
      <c r="AA126" s="202">
        <f>SUM(U126,V127)</f>
        <v>128</v>
      </c>
      <c r="AB126" s="36">
        <v>6</v>
      </c>
      <c r="AC126" s="34">
        <v>8</v>
      </c>
      <c r="AD126" s="34">
        <v>4</v>
      </c>
      <c r="AE126" s="35">
        <v>0</v>
      </c>
      <c r="AF126" s="35">
        <v>6</v>
      </c>
      <c r="AG126" s="202">
        <f>SUM(AA126,AB127)</f>
        <v>152</v>
      </c>
      <c r="AH126" s="36">
        <v>10</v>
      </c>
      <c r="AI126" s="34">
        <v>10</v>
      </c>
      <c r="AJ126" s="34">
        <v>10</v>
      </c>
      <c r="AK126" s="35">
        <v>6</v>
      </c>
      <c r="AL126" s="35">
        <v>8</v>
      </c>
      <c r="AM126" s="202">
        <f>SUM(AG126,AH127)</f>
        <v>196</v>
      </c>
      <c r="AN126" s="36">
        <v>8</v>
      </c>
      <c r="AO126" s="34">
        <v>10</v>
      </c>
      <c r="AP126" s="34">
        <v>8</v>
      </c>
      <c r="AQ126" s="35">
        <v>8</v>
      </c>
      <c r="AR126" s="35">
        <v>6</v>
      </c>
      <c r="AS126" s="202">
        <f>SUM(AM126,AN127)</f>
        <v>236</v>
      </c>
      <c r="AT126" s="36">
        <v>10</v>
      </c>
      <c r="AU126" s="34">
        <v>10</v>
      </c>
      <c r="AV126" s="34">
        <v>6</v>
      </c>
      <c r="AW126" s="35">
        <v>6</v>
      </c>
      <c r="AX126" s="35">
        <v>6</v>
      </c>
      <c r="AY126" s="202">
        <f>SUM(AS126,AT127)</f>
        <v>274</v>
      </c>
      <c r="AZ126" s="36">
        <v>10</v>
      </c>
      <c r="BA126" s="34">
        <v>10</v>
      </c>
      <c r="BB126" s="34">
        <v>6</v>
      </c>
      <c r="BC126" s="35">
        <v>0</v>
      </c>
      <c r="BD126" s="35">
        <v>8</v>
      </c>
      <c r="BE126" s="202">
        <f>SUM(AY126,AZ127)</f>
        <v>308</v>
      </c>
      <c r="BF126" s="36">
        <v>10</v>
      </c>
      <c r="BG126" s="34">
        <v>10</v>
      </c>
      <c r="BH126" s="34">
        <v>10</v>
      </c>
      <c r="BI126" s="35">
        <v>0</v>
      </c>
      <c r="BJ126" s="35">
        <v>10</v>
      </c>
      <c r="BK126" s="202">
        <f>SUM(BE126,BF127)</f>
        <v>348</v>
      </c>
      <c r="BL126" s="180">
        <f>COUNTIF(D126:H126,"=10")+COUNTIF(J126:N126,"=10")+COUNTIF(P126:T126,"=10")+COUNTIF(V126:Z126,"=10")+COUNTIF(AB126:AF126,"=10")+COUNTIF(AH126:AL126,"=10")+COUNTIF(AN126:AR126,"=10")+COUNTIF(AT126:AX126,"=10")+COUNTIF(AZ126:BD126,"=10")+COUNTIF(BF126:BJ126,"=10")</f>
        <v>19</v>
      </c>
      <c r="BM126" s="180">
        <f>COUNTIF(D126:H126,"=8")+COUNTIF(J126:N126,"=8")+COUNTIF(P126:T126,"=8")+COUNTIF(V126:Z126,"=8")+COUNTIF(AB126:AF126,"=8")+COUNTIF(AH126:AL126,"=8")+COUNTIF(AN126:AR126,"=8")+COUNTIF(AT126:AX126,"=8")+COUNTIF(AZ126:BD126,"=8")+COUNTIF(BF126:BJ126,"=8")</f>
        <v>10</v>
      </c>
      <c r="BN126" s="178">
        <f>BK126</f>
        <v>348</v>
      </c>
      <c r="BO126" s="304"/>
      <c r="BP126" s="305"/>
    </row>
    <row r="127" spans="1:68" ht="15.75" customHeight="1" x14ac:dyDescent="0.25">
      <c r="A127" s="396"/>
      <c r="B127" s="350"/>
      <c r="C127" s="350"/>
      <c r="D127" s="308">
        <f>SUM(D126:H126)</f>
        <v>30</v>
      </c>
      <c r="E127" s="309"/>
      <c r="F127" s="309"/>
      <c r="G127" s="309"/>
      <c r="H127" s="310"/>
      <c r="I127" s="301"/>
      <c r="J127" s="308">
        <f>SUM(J126:N126)</f>
        <v>40</v>
      </c>
      <c r="K127" s="309"/>
      <c r="L127" s="309"/>
      <c r="M127" s="309"/>
      <c r="N127" s="310"/>
      <c r="O127" s="301"/>
      <c r="P127" s="308">
        <f>SUM(P126:T126)</f>
        <v>30</v>
      </c>
      <c r="Q127" s="309"/>
      <c r="R127" s="309"/>
      <c r="S127" s="309"/>
      <c r="T127" s="310"/>
      <c r="U127" s="301"/>
      <c r="V127" s="308">
        <f>SUM(V126:Z126)</f>
        <v>28</v>
      </c>
      <c r="W127" s="309"/>
      <c r="X127" s="309"/>
      <c r="Y127" s="309"/>
      <c r="Z127" s="310"/>
      <c r="AA127" s="301"/>
      <c r="AB127" s="308">
        <f>SUM(AB126:AF126)</f>
        <v>24</v>
      </c>
      <c r="AC127" s="309"/>
      <c r="AD127" s="309"/>
      <c r="AE127" s="309"/>
      <c r="AF127" s="310"/>
      <c r="AG127" s="301"/>
      <c r="AH127" s="308">
        <f>SUM(AH126:AL126)</f>
        <v>44</v>
      </c>
      <c r="AI127" s="309"/>
      <c r="AJ127" s="309"/>
      <c r="AK127" s="309"/>
      <c r="AL127" s="310"/>
      <c r="AM127" s="301"/>
      <c r="AN127" s="308">
        <f>SUM(AN126:AR126)</f>
        <v>40</v>
      </c>
      <c r="AO127" s="309"/>
      <c r="AP127" s="309"/>
      <c r="AQ127" s="309"/>
      <c r="AR127" s="310"/>
      <c r="AS127" s="301"/>
      <c r="AT127" s="308">
        <f>SUM(AT126:AX126)</f>
        <v>38</v>
      </c>
      <c r="AU127" s="309"/>
      <c r="AV127" s="309"/>
      <c r="AW127" s="309"/>
      <c r="AX127" s="310"/>
      <c r="AY127" s="301"/>
      <c r="AZ127" s="308">
        <f>SUM(AZ126:BD126)</f>
        <v>34</v>
      </c>
      <c r="BA127" s="309"/>
      <c r="BB127" s="309"/>
      <c r="BC127" s="309"/>
      <c r="BD127" s="310"/>
      <c r="BE127" s="301"/>
      <c r="BF127" s="308">
        <f>SUM(BF126:BJ126)</f>
        <v>40</v>
      </c>
      <c r="BG127" s="309"/>
      <c r="BH127" s="309"/>
      <c r="BI127" s="309"/>
      <c r="BJ127" s="310"/>
      <c r="BK127" s="301"/>
      <c r="BL127" s="302"/>
      <c r="BM127" s="302"/>
      <c r="BN127" s="303"/>
      <c r="BO127" s="306"/>
      <c r="BP127" s="307"/>
    </row>
    <row r="128" spans="1:68" x14ac:dyDescent="0.25">
      <c r="A128" s="395">
        <v>2</v>
      </c>
      <c r="B128" s="347" t="s">
        <v>80</v>
      </c>
      <c r="C128" s="347" t="s">
        <v>70</v>
      </c>
      <c r="D128" s="65">
        <v>10</v>
      </c>
      <c r="E128" s="96">
        <v>10</v>
      </c>
      <c r="F128" s="96">
        <v>10</v>
      </c>
      <c r="G128" s="64">
        <v>6</v>
      </c>
      <c r="H128" s="64">
        <v>6</v>
      </c>
      <c r="I128" s="311">
        <f>D129</f>
        <v>42</v>
      </c>
      <c r="J128" s="65">
        <v>10</v>
      </c>
      <c r="K128" s="96">
        <v>10</v>
      </c>
      <c r="L128" s="96">
        <v>8</v>
      </c>
      <c r="M128" s="64">
        <v>8</v>
      </c>
      <c r="N128" s="64">
        <v>10</v>
      </c>
      <c r="O128" s="311">
        <f>SUM(I128,J129)</f>
        <v>88</v>
      </c>
      <c r="P128" s="65">
        <v>10</v>
      </c>
      <c r="Q128" s="96">
        <v>10</v>
      </c>
      <c r="R128" s="96">
        <v>8</v>
      </c>
      <c r="S128" s="64">
        <v>0</v>
      </c>
      <c r="T128" s="64">
        <v>8</v>
      </c>
      <c r="U128" s="311">
        <f>SUM(O128,P129)</f>
        <v>124</v>
      </c>
      <c r="V128" s="65">
        <v>8</v>
      </c>
      <c r="W128" s="96">
        <v>8</v>
      </c>
      <c r="X128" s="96">
        <v>8</v>
      </c>
      <c r="Y128" s="64">
        <v>6</v>
      </c>
      <c r="Z128" s="64">
        <v>0</v>
      </c>
      <c r="AA128" s="311">
        <f>SUM(U128,V129)</f>
        <v>154</v>
      </c>
      <c r="AB128" s="65">
        <v>8</v>
      </c>
      <c r="AC128" s="96">
        <v>10</v>
      </c>
      <c r="AD128" s="96">
        <v>6</v>
      </c>
      <c r="AE128" s="64">
        <v>6</v>
      </c>
      <c r="AF128" s="64">
        <v>10</v>
      </c>
      <c r="AG128" s="311">
        <f>SUM(AA128,AB129)</f>
        <v>194</v>
      </c>
      <c r="AH128" s="65">
        <v>10</v>
      </c>
      <c r="AI128" s="96">
        <v>10</v>
      </c>
      <c r="AJ128" s="96">
        <v>0</v>
      </c>
      <c r="AK128" s="64">
        <v>0</v>
      </c>
      <c r="AL128" s="64">
        <v>10</v>
      </c>
      <c r="AM128" s="311">
        <f>SUM(AG128,AH129)</f>
        <v>224</v>
      </c>
      <c r="AN128" s="65">
        <v>10</v>
      </c>
      <c r="AO128" s="96">
        <v>10</v>
      </c>
      <c r="AP128" s="96">
        <v>10</v>
      </c>
      <c r="AQ128" s="64">
        <v>8</v>
      </c>
      <c r="AR128" s="64">
        <v>6</v>
      </c>
      <c r="AS128" s="311">
        <f>SUM(AM128,AN129)</f>
        <v>268</v>
      </c>
      <c r="AT128" s="65">
        <v>10</v>
      </c>
      <c r="AU128" s="96">
        <v>10</v>
      </c>
      <c r="AV128" s="96">
        <v>10</v>
      </c>
      <c r="AW128" s="64">
        <v>8</v>
      </c>
      <c r="AX128" s="64">
        <v>10</v>
      </c>
      <c r="AY128" s="311">
        <f>SUM(AS128,AT129)</f>
        <v>316</v>
      </c>
      <c r="AZ128" s="65">
        <v>6</v>
      </c>
      <c r="BA128" s="96">
        <v>10</v>
      </c>
      <c r="BB128" s="96">
        <v>8</v>
      </c>
      <c r="BC128" s="64">
        <v>6</v>
      </c>
      <c r="BD128" s="64">
        <v>0</v>
      </c>
      <c r="BE128" s="311">
        <f>SUM(AY128,AZ129)</f>
        <v>346</v>
      </c>
      <c r="BF128" s="65">
        <v>8</v>
      </c>
      <c r="BG128" s="96">
        <v>10</v>
      </c>
      <c r="BH128" s="96">
        <v>10</v>
      </c>
      <c r="BI128" s="64">
        <v>8</v>
      </c>
      <c r="BJ128" s="64">
        <v>8</v>
      </c>
      <c r="BK128" s="311">
        <f>SUM(BE128,BF129)</f>
        <v>390</v>
      </c>
      <c r="BL128" s="312">
        <f>COUNTIF(D128:H128,"=10")+COUNTIF(J128:N128,"=10")+COUNTIF(P128:T128,"=10")+COUNTIF(V128:Z128,"=10")+COUNTIF(AB128:AF128,"=10")+COUNTIF(AH128:AL128,"=10")+COUNTIF(AN128:AR128,"=10")+COUNTIF(AT128:AX128,"=10")+COUNTIF(AZ128:BD128,"=10")+COUNTIF(BF128:BJ128,"=10")</f>
        <v>23</v>
      </c>
      <c r="BM128" s="312">
        <f>COUNTIF(D128:H128,"=8")+COUNTIF(J128:N128,"=8")+COUNTIF(P128:T128,"=8")+COUNTIF(V128:Z128,"=8")+COUNTIF(AB128:AF128,"=8")+COUNTIF(AH128:AL128,"=8")+COUNTIF(AN128:AR128,"=8")+COUNTIF(AT128:AX128,"=8")+COUNTIF(AZ128:BD128,"=8")+COUNTIF(BF128:BJ128,"=8")</f>
        <v>14</v>
      </c>
      <c r="BN128" s="313">
        <f>BK128</f>
        <v>390</v>
      </c>
      <c r="BO128" s="314" t="s">
        <v>85</v>
      </c>
      <c r="BP128" s="315"/>
    </row>
    <row r="129" spans="1:68" ht="15.75" thickBot="1" x14ac:dyDescent="0.3">
      <c r="A129" s="318"/>
      <c r="B129" s="348"/>
      <c r="C129" s="348"/>
      <c r="D129" s="204">
        <f>SUM(D128:H128)</f>
        <v>42</v>
      </c>
      <c r="E129" s="205"/>
      <c r="F129" s="205"/>
      <c r="G129" s="205"/>
      <c r="H129" s="206"/>
      <c r="I129" s="203"/>
      <c r="J129" s="204">
        <f>SUM(J128:N128)</f>
        <v>46</v>
      </c>
      <c r="K129" s="205"/>
      <c r="L129" s="205"/>
      <c r="M129" s="205"/>
      <c r="N129" s="206"/>
      <c r="O129" s="203"/>
      <c r="P129" s="204">
        <f>SUM(P128:T128)</f>
        <v>36</v>
      </c>
      <c r="Q129" s="205"/>
      <c r="R129" s="205"/>
      <c r="S129" s="205"/>
      <c r="T129" s="206"/>
      <c r="U129" s="203"/>
      <c r="V129" s="204">
        <f>SUM(V128:Z128)</f>
        <v>30</v>
      </c>
      <c r="W129" s="205"/>
      <c r="X129" s="205"/>
      <c r="Y129" s="205"/>
      <c r="Z129" s="206"/>
      <c r="AA129" s="203"/>
      <c r="AB129" s="204">
        <f>SUM(AB128:AF128)</f>
        <v>40</v>
      </c>
      <c r="AC129" s="205"/>
      <c r="AD129" s="205"/>
      <c r="AE129" s="205"/>
      <c r="AF129" s="206"/>
      <c r="AG129" s="203"/>
      <c r="AH129" s="204">
        <f>SUM(AH128:AL128)</f>
        <v>30</v>
      </c>
      <c r="AI129" s="205"/>
      <c r="AJ129" s="205"/>
      <c r="AK129" s="205"/>
      <c r="AL129" s="206"/>
      <c r="AM129" s="203"/>
      <c r="AN129" s="204">
        <f>SUM(AN128:AR128)</f>
        <v>44</v>
      </c>
      <c r="AO129" s="205"/>
      <c r="AP129" s="205"/>
      <c r="AQ129" s="205"/>
      <c r="AR129" s="206"/>
      <c r="AS129" s="203"/>
      <c r="AT129" s="204">
        <f>SUM(AT128:AX128)</f>
        <v>48</v>
      </c>
      <c r="AU129" s="205"/>
      <c r="AV129" s="205"/>
      <c r="AW129" s="205"/>
      <c r="AX129" s="206"/>
      <c r="AY129" s="203"/>
      <c r="AZ129" s="204">
        <f>SUM(AZ128:BD128)</f>
        <v>30</v>
      </c>
      <c r="BA129" s="205"/>
      <c r="BB129" s="205"/>
      <c r="BC129" s="205"/>
      <c r="BD129" s="206"/>
      <c r="BE129" s="203"/>
      <c r="BF129" s="204">
        <f>SUM(BF128:BJ128)</f>
        <v>44</v>
      </c>
      <c r="BG129" s="205"/>
      <c r="BH129" s="205"/>
      <c r="BI129" s="205"/>
      <c r="BJ129" s="206"/>
      <c r="BK129" s="203"/>
      <c r="BL129" s="181"/>
      <c r="BM129" s="181"/>
      <c r="BN129" s="182"/>
      <c r="BO129" s="316"/>
      <c r="BP129" s="317"/>
    </row>
    <row r="130" spans="1:68" ht="15" customHeight="1" x14ac:dyDescent="0.25">
      <c r="A130" s="393">
        <v>2</v>
      </c>
      <c r="B130" s="529" t="s">
        <v>80</v>
      </c>
      <c r="C130" s="529" t="s">
        <v>70</v>
      </c>
      <c r="D130" s="126">
        <v>10</v>
      </c>
      <c r="E130" s="126">
        <v>10</v>
      </c>
      <c r="F130" s="126">
        <v>8</v>
      </c>
      <c r="G130" s="124">
        <v>8</v>
      </c>
      <c r="H130" s="124">
        <v>6</v>
      </c>
      <c r="I130" s="153">
        <f>D131</f>
        <v>42</v>
      </c>
      <c r="J130" s="123">
        <v>8</v>
      </c>
      <c r="K130" s="126">
        <v>10</v>
      </c>
      <c r="L130" s="126">
        <v>10</v>
      </c>
      <c r="M130" s="124">
        <v>0</v>
      </c>
      <c r="N130" s="124">
        <v>10</v>
      </c>
      <c r="O130" s="153">
        <f>SUM(I130,J131)</f>
        <v>80</v>
      </c>
      <c r="P130" s="123">
        <v>8</v>
      </c>
      <c r="Q130" s="126">
        <v>10</v>
      </c>
      <c r="R130" s="126">
        <v>8</v>
      </c>
      <c r="S130" s="124">
        <v>6</v>
      </c>
      <c r="T130" s="124">
        <v>6</v>
      </c>
      <c r="U130" s="153">
        <f>SUM(O130,P131)</f>
        <v>118</v>
      </c>
      <c r="V130" s="123">
        <v>8</v>
      </c>
      <c r="W130" s="126">
        <v>10</v>
      </c>
      <c r="X130" s="126">
        <v>10</v>
      </c>
      <c r="Y130" s="124">
        <v>8</v>
      </c>
      <c r="Z130" s="124">
        <v>8</v>
      </c>
      <c r="AA130" s="153">
        <f>SUM(U130,V131)</f>
        <v>162</v>
      </c>
      <c r="AB130" s="123">
        <v>8</v>
      </c>
      <c r="AC130" s="126">
        <v>10</v>
      </c>
      <c r="AD130" s="126">
        <v>10</v>
      </c>
      <c r="AE130" s="124">
        <v>8</v>
      </c>
      <c r="AF130" s="124">
        <v>4</v>
      </c>
      <c r="AG130" s="153">
        <f>SUM(AA130,AB131)</f>
        <v>202</v>
      </c>
      <c r="AH130" s="123">
        <v>10</v>
      </c>
      <c r="AI130" s="126">
        <v>10</v>
      </c>
      <c r="AJ130" s="126">
        <v>8</v>
      </c>
      <c r="AK130" s="124">
        <v>6</v>
      </c>
      <c r="AL130" s="124">
        <v>6</v>
      </c>
      <c r="AM130" s="153">
        <f>SUM(AG130,AH131)</f>
        <v>242</v>
      </c>
      <c r="AN130" s="123">
        <v>6</v>
      </c>
      <c r="AO130" s="126">
        <v>10</v>
      </c>
      <c r="AP130" s="126">
        <v>0</v>
      </c>
      <c r="AQ130" s="124">
        <v>0</v>
      </c>
      <c r="AR130" s="124">
        <v>8</v>
      </c>
      <c r="AS130" s="153">
        <f>SUM(AM130,AN131)</f>
        <v>266</v>
      </c>
      <c r="AT130" s="123">
        <v>10</v>
      </c>
      <c r="AU130" s="126">
        <v>10</v>
      </c>
      <c r="AV130" s="126">
        <v>8</v>
      </c>
      <c r="AW130" s="124">
        <v>6</v>
      </c>
      <c r="AX130" s="124">
        <v>6</v>
      </c>
      <c r="AY130" s="153">
        <f>SUM(AS130,AT131)</f>
        <v>306</v>
      </c>
      <c r="AZ130" s="123">
        <v>8</v>
      </c>
      <c r="BA130" s="126">
        <v>10</v>
      </c>
      <c r="BB130" s="126">
        <v>6</v>
      </c>
      <c r="BC130" s="124">
        <v>0</v>
      </c>
      <c r="BD130" s="124">
        <v>8</v>
      </c>
      <c r="BE130" s="153">
        <f>SUM(AY130,AZ131)</f>
        <v>338</v>
      </c>
      <c r="BF130" s="123">
        <v>8</v>
      </c>
      <c r="BG130" s="126">
        <v>10</v>
      </c>
      <c r="BH130" s="126">
        <v>10</v>
      </c>
      <c r="BI130" s="124">
        <v>6</v>
      </c>
      <c r="BJ130" s="124">
        <v>8</v>
      </c>
      <c r="BK130" s="153">
        <f>SUM(BE130,BF131)</f>
        <v>380</v>
      </c>
      <c r="BL130" s="227">
        <f>COUNTIF(D130:H130,"=10")+COUNTIF(J130:N130,"=10")+COUNTIF(P130:T130,"=10")+COUNTIF(V130:Z130,"=10")+COUNTIF(AB130:AF130,"=10")+COUNTIF(AH130:AL130,"=10")+COUNTIF(AN130:AR130,"=10")+COUNTIF(AT130:AX130,"=10")+COUNTIF(AZ130:BD130,"=10")+COUNTIF(BF130:BJ130,"=10")</f>
        <v>18</v>
      </c>
      <c r="BM130" s="227">
        <f>COUNTIF(D130:H130,"=8")+COUNTIF(J130:N130,"=8")+COUNTIF(P130:T130,"=8")+COUNTIF(V130:Z130,"=8")+COUNTIF(AB130:AF130,"=8")+COUNTIF(AH130:AL130,"=8")+COUNTIF(AN130:AR130,"=8")+COUNTIF(AT130:AX130,"=8")+COUNTIF(AZ130:BD130,"=8")+COUNTIF(BF130:BJ130,"=8")</f>
        <v>17</v>
      </c>
      <c r="BN130" s="225">
        <f>BK130</f>
        <v>380</v>
      </c>
      <c r="BO130" s="284" t="s">
        <v>85</v>
      </c>
      <c r="BP130" s="285"/>
    </row>
    <row r="131" spans="1:68" ht="15.75" customHeight="1" x14ac:dyDescent="0.25">
      <c r="A131" s="394"/>
      <c r="B131" s="530"/>
      <c r="C131" s="530"/>
      <c r="D131" s="288">
        <f>SUM(D130:H130)</f>
        <v>42</v>
      </c>
      <c r="E131" s="289"/>
      <c r="F131" s="289"/>
      <c r="G131" s="289"/>
      <c r="H131" s="290"/>
      <c r="I131" s="281"/>
      <c r="J131" s="288">
        <f>SUM(J130:N130)</f>
        <v>38</v>
      </c>
      <c r="K131" s="289"/>
      <c r="L131" s="289"/>
      <c r="M131" s="289"/>
      <c r="N131" s="290"/>
      <c r="O131" s="281"/>
      <c r="P131" s="288">
        <f>SUM(P130:T130)</f>
        <v>38</v>
      </c>
      <c r="Q131" s="289"/>
      <c r="R131" s="289"/>
      <c r="S131" s="289"/>
      <c r="T131" s="290"/>
      <c r="U131" s="281"/>
      <c r="V131" s="288">
        <f>SUM(V130:Z130)</f>
        <v>44</v>
      </c>
      <c r="W131" s="289"/>
      <c r="X131" s="289"/>
      <c r="Y131" s="289"/>
      <c r="Z131" s="290"/>
      <c r="AA131" s="281"/>
      <c r="AB131" s="288">
        <f>SUM(AB130:AF130)</f>
        <v>40</v>
      </c>
      <c r="AC131" s="289"/>
      <c r="AD131" s="289"/>
      <c r="AE131" s="289"/>
      <c r="AF131" s="290"/>
      <c r="AG131" s="281"/>
      <c r="AH131" s="288">
        <f>SUM(AH130:AL130)</f>
        <v>40</v>
      </c>
      <c r="AI131" s="289"/>
      <c r="AJ131" s="289"/>
      <c r="AK131" s="289"/>
      <c r="AL131" s="290"/>
      <c r="AM131" s="281"/>
      <c r="AN131" s="288">
        <f>SUM(AN130:AR130)</f>
        <v>24</v>
      </c>
      <c r="AO131" s="289"/>
      <c r="AP131" s="289"/>
      <c r="AQ131" s="289"/>
      <c r="AR131" s="290"/>
      <c r="AS131" s="281"/>
      <c r="AT131" s="288">
        <f>SUM(AT130:AX130)</f>
        <v>40</v>
      </c>
      <c r="AU131" s="289"/>
      <c r="AV131" s="289"/>
      <c r="AW131" s="289"/>
      <c r="AX131" s="290"/>
      <c r="AY131" s="281"/>
      <c r="AZ131" s="288">
        <f>SUM(AZ130:BD130)</f>
        <v>32</v>
      </c>
      <c r="BA131" s="289"/>
      <c r="BB131" s="289"/>
      <c r="BC131" s="289"/>
      <c r="BD131" s="290"/>
      <c r="BE131" s="281"/>
      <c r="BF131" s="288">
        <f>SUM(BF130:BJ130)</f>
        <v>42</v>
      </c>
      <c r="BG131" s="289"/>
      <c r="BH131" s="289"/>
      <c r="BI131" s="289"/>
      <c r="BJ131" s="290"/>
      <c r="BK131" s="281"/>
      <c r="BL131" s="282"/>
      <c r="BM131" s="282"/>
      <c r="BN131" s="283"/>
      <c r="BO131" s="286"/>
      <c r="BP131" s="287"/>
    </row>
    <row r="132" spans="1:68" ht="15" customHeight="1" x14ac:dyDescent="0.25">
      <c r="A132" s="391">
        <v>1</v>
      </c>
      <c r="B132" s="528" t="s">
        <v>62</v>
      </c>
      <c r="C132" s="528" t="s">
        <v>68</v>
      </c>
      <c r="D132" s="113">
        <v>10</v>
      </c>
      <c r="E132" s="115">
        <v>10</v>
      </c>
      <c r="F132" s="115">
        <v>8</v>
      </c>
      <c r="G132" s="114">
        <v>6</v>
      </c>
      <c r="H132" s="114">
        <v>8</v>
      </c>
      <c r="I132" s="291">
        <f>D133</f>
        <v>42</v>
      </c>
      <c r="J132" s="113">
        <v>10</v>
      </c>
      <c r="K132" s="115">
        <v>10</v>
      </c>
      <c r="L132" s="115">
        <v>6</v>
      </c>
      <c r="M132" s="114">
        <v>0</v>
      </c>
      <c r="N132" s="114">
        <v>8</v>
      </c>
      <c r="O132" s="291">
        <f>SUM(I132,J133)</f>
        <v>76</v>
      </c>
      <c r="P132" s="113">
        <v>10</v>
      </c>
      <c r="Q132" s="115">
        <v>10</v>
      </c>
      <c r="R132" s="115">
        <v>0</v>
      </c>
      <c r="S132" s="114">
        <v>0</v>
      </c>
      <c r="T132" s="114">
        <v>8</v>
      </c>
      <c r="U132" s="291">
        <f>SUM(O132,P133)</f>
        <v>104</v>
      </c>
      <c r="V132" s="113">
        <v>8</v>
      </c>
      <c r="W132" s="115">
        <v>10</v>
      </c>
      <c r="X132" s="115">
        <v>10</v>
      </c>
      <c r="Y132" s="114">
        <v>4</v>
      </c>
      <c r="Z132" s="114">
        <v>6</v>
      </c>
      <c r="AA132" s="291">
        <f>SUM(U132,V133)</f>
        <v>142</v>
      </c>
      <c r="AB132" s="113">
        <v>10</v>
      </c>
      <c r="AC132" s="115">
        <v>8</v>
      </c>
      <c r="AD132" s="115">
        <v>6</v>
      </c>
      <c r="AE132" s="114">
        <v>4</v>
      </c>
      <c r="AF132" s="114">
        <v>6</v>
      </c>
      <c r="AG132" s="291">
        <f>SUM(AA132,AB133)</f>
        <v>176</v>
      </c>
      <c r="AH132" s="113">
        <v>8</v>
      </c>
      <c r="AI132" s="115">
        <v>10</v>
      </c>
      <c r="AJ132" s="115">
        <v>10</v>
      </c>
      <c r="AK132" s="114">
        <v>10</v>
      </c>
      <c r="AL132" s="114">
        <v>8</v>
      </c>
      <c r="AM132" s="291">
        <f>SUM(AG132,AH133)</f>
        <v>222</v>
      </c>
      <c r="AN132" s="113">
        <v>10</v>
      </c>
      <c r="AO132" s="115">
        <v>10</v>
      </c>
      <c r="AP132" s="115">
        <v>8</v>
      </c>
      <c r="AQ132" s="114">
        <v>6</v>
      </c>
      <c r="AR132" s="114">
        <v>4</v>
      </c>
      <c r="AS132" s="291">
        <f>SUM(AM132,AN133)</f>
        <v>260</v>
      </c>
      <c r="AT132" s="113">
        <v>10</v>
      </c>
      <c r="AU132" s="115">
        <v>8</v>
      </c>
      <c r="AV132" s="115">
        <v>6</v>
      </c>
      <c r="AW132" s="114">
        <v>0</v>
      </c>
      <c r="AX132" s="114">
        <v>8</v>
      </c>
      <c r="AY132" s="291">
        <f>SUM(AS132,AT133)</f>
        <v>292</v>
      </c>
      <c r="AZ132" s="113">
        <v>10</v>
      </c>
      <c r="BA132" s="115">
        <v>10</v>
      </c>
      <c r="BB132" s="115">
        <v>4</v>
      </c>
      <c r="BC132" s="114">
        <v>0</v>
      </c>
      <c r="BD132" s="114">
        <v>10</v>
      </c>
      <c r="BE132" s="291">
        <f>SUM(AY132,AZ133)</f>
        <v>326</v>
      </c>
      <c r="BF132" s="113">
        <v>10</v>
      </c>
      <c r="BG132" s="115">
        <v>10</v>
      </c>
      <c r="BH132" s="115">
        <v>4</v>
      </c>
      <c r="BI132" s="114">
        <v>0</v>
      </c>
      <c r="BJ132" s="114">
        <v>10</v>
      </c>
      <c r="BK132" s="291">
        <f>SUM(BE132,BF133)</f>
        <v>360</v>
      </c>
      <c r="BL132" s="292">
        <f>COUNTIF(D132:H132,"=10")+COUNTIF(J132:N132,"=10")+COUNTIF(P132:T132,"=10")+COUNTIF(V132:Z132,"=10")+COUNTIF(AB132:AF132,"=10")+COUNTIF(AH132:AL132,"=10")+COUNTIF(AN132:AR132,"=10")+COUNTIF(AT132:AX132,"=10")+COUNTIF(AZ132:BD132,"=10")+COUNTIF(BF132:BJ132,"=10")</f>
        <v>21</v>
      </c>
      <c r="BM132" s="292">
        <f>COUNTIF(D132:H132,"=8")+COUNTIF(J132:N132,"=8")+COUNTIF(P132:T132,"=8")+COUNTIF(V132:Z132,"=8")+COUNTIF(AB132:AF132,"=8")+COUNTIF(AH132:AL132,"=8")+COUNTIF(AN132:AR132,"=8")+COUNTIF(AT132:AX132,"=8")+COUNTIF(AZ132:BD132,"=8")+COUNTIF(BF132:BJ132,"=8")</f>
        <v>11</v>
      </c>
      <c r="BN132" s="293">
        <f>BK132</f>
        <v>360</v>
      </c>
      <c r="BO132" s="294"/>
      <c r="BP132" s="295"/>
    </row>
    <row r="133" spans="1:68" ht="15" customHeight="1" thickBot="1" x14ac:dyDescent="0.3">
      <c r="A133" s="392"/>
      <c r="B133" s="527"/>
      <c r="C133" s="527"/>
      <c r="D133" s="183">
        <f>SUM(D132:H132)</f>
        <v>42</v>
      </c>
      <c r="E133" s="184"/>
      <c r="F133" s="184"/>
      <c r="G133" s="184"/>
      <c r="H133" s="185"/>
      <c r="I133" s="187"/>
      <c r="J133" s="183">
        <f>SUM(J132:N132)</f>
        <v>34</v>
      </c>
      <c r="K133" s="184"/>
      <c r="L133" s="184"/>
      <c r="M133" s="184"/>
      <c r="N133" s="185"/>
      <c r="O133" s="187"/>
      <c r="P133" s="183">
        <f>SUM(P132:T132)</f>
        <v>28</v>
      </c>
      <c r="Q133" s="184"/>
      <c r="R133" s="184"/>
      <c r="S133" s="184"/>
      <c r="T133" s="185"/>
      <c r="U133" s="187"/>
      <c r="V133" s="183">
        <f>SUM(V132:Z132)</f>
        <v>38</v>
      </c>
      <c r="W133" s="184"/>
      <c r="X133" s="184"/>
      <c r="Y133" s="184"/>
      <c r="Z133" s="185"/>
      <c r="AA133" s="187"/>
      <c r="AB133" s="183">
        <f>SUM(AB132:AF132)</f>
        <v>34</v>
      </c>
      <c r="AC133" s="184"/>
      <c r="AD133" s="184"/>
      <c r="AE133" s="184"/>
      <c r="AF133" s="185"/>
      <c r="AG133" s="187"/>
      <c r="AH133" s="183">
        <f>SUM(AH132:AL132)</f>
        <v>46</v>
      </c>
      <c r="AI133" s="184"/>
      <c r="AJ133" s="184"/>
      <c r="AK133" s="184"/>
      <c r="AL133" s="185"/>
      <c r="AM133" s="187"/>
      <c r="AN133" s="183">
        <f>SUM(AN132:AR132)</f>
        <v>38</v>
      </c>
      <c r="AO133" s="184"/>
      <c r="AP133" s="184"/>
      <c r="AQ133" s="184"/>
      <c r="AR133" s="185"/>
      <c r="AS133" s="187"/>
      <c r="AT133" s="183">
        <f>SUM(AT132:AX132)</f>
        <v>32</v>
      </c>
      <c r="AU133" s="184"/>
      <c r="AV133" s="184"/>
      <c r="AW133" s="184"/>
      <c r="AX133" s="185"/>
      <c r="AY133" s="187"/>
      <c r="AZ133" s="183">
        <f>SUM(AZ132:BD132)</f>
        <v>34</v>
      </c>
      <c r="BA133" s="184"/>
      <c r="BB133" s="184"/>
      <c r="BC133" s="184"/>
      <c r="BD133" s="185"/>
      <c r="BE133" s="187"/>
      <c r="BF133" s="183">
        <f>SUM(BF132:BJ132)</f>
        <v>34</v>
      </c>
      <c r="BG133" s="184"/>
      <c r="BH133" s="184"/>
      <c r="BI133" s="184"/>
      <c r="BJ133" s="185"/>
      <c r="BK133" s="187"/>
      <c r="BL133" s="224"/>
      <c r="BM133" s="224"/>
      <c r="BN133" s="222"/>
      <c r="BO133" s="296"/>
      <c r="BP133" s="297"/>
    </row>
    <row r="134" spans="1:68" ht="15" customHeight="1" x14ac:dyDescent="0.25"/>
    <row r="135" spans="1:68" ht="15.75" customHeight="1" x14ac:dyDescent="0.25"/>
    <row r="136" spans="1:68" ht="15" customHeight="1" x14ac:dyDescent="0.25"/>
    <row r="137" spans="1:68" ht="15" customHeight="1" x14ac:dyDescent="0.25"/>
    <row r="138" spans="1:68" ht="15" customHeight="1" x14ac:dyDescent="0.25"/>
    <row r="139" spans="1:68" ht="15.75" customHeight="1" x14ac:dyDescent="0.25"/>
    <row r="142" spans="1:68" ht="15" customHeight="1" x14ac:dyDescent="0.25"/>
    <row r="143" spans="1:68" ht="15.75" customHeight="1" x14ac:dyDescent="0.25"/>
    <row r="144" spans="1:68" ht="15" customHeight="1" x14ac:dyDescent="0.25"/>
    <row r="145" ht="15" customHeight="1" x14ac:dyDescent="0.25"/>
    <row r="146" ht="15" customHeight="1" x14ac:dyDescent="0.25"/>
    <row r="147" ht="15.75" customHeight="1" x14ac:dyDescent="0.25"/>
    <row r="148" ht="15" customHeight="1" x14ac:dyDescent="0.25"/>
    <row r="149" ht="15" customHeight="1" x14ac:dyDescent="0.25"/>
    <row r="150" ht="15" customHeight="1" x14ac:dyDescent="0.25"/>
    <row r="151" ht="15.75" customHeight="1" x14ac:dyDescent="0.25"/>
    <row r="154" ht="15" customHeight="1" x14ac:dyDescent="0.25"/>
    <row r="155" ht="15.75" customHeight="1" x14ac:dyDescent="0.25"/>
    <row r="156" ht="15" customHeight="1" x14ac:dyDescent="0.25"/>
    <row r="157" ht="15" customHeight="1" x14ac:dyDescent="0.25"/>
    <row r="158" ht="15" customHeight="1" x14ac:dyDescent="0.25"/>
    <row r="159" ht="15.75" customHeight="1" x14ac:dyDescent="0.25"/>
    <row r="160" ht="15" customHeight="1" x14ac:dyDescent="0.25"/>
    <row r="161" ht="15" customHeight="1" x14ac:dyDescent="0.25"/>
    <row r="162" ht="15" customHeight="1" x14ac:dyDescent="0.25"/>
    <row r="163" ht="15.75" customHeight="1" x14ac:dyDescent="0.25"/>
    <row r="166" ht="15" customHeight="1" x14ac:dyDescent="0.25"/>
    <row r="167" ht="15.75" customHeight="1" x14ac:dyDescent="0.25"/>
    <row r="168" ht="15" customHeight="1" x14ac:dyDescent="0.25"/>
    <row r="169" ht="15" customHeight="1" x14ac:dyDescent="0.25"/>
    <row r="170" ht="15" customHeight="1" x14ac:dyDescent="0.25"/>
    <row r="171" ht="15.75" customHeight="1" x14ac:dyDescent="0.25"/>
    <row r="172" ht="15" customHeight="1" x14ac:dyDescent="0.25"/>
    <row r="173" ht="15" customHeight="1" x14ac:dyDescent="0.25"/>
    <row r="174" ht="15" customHeight="1" x14ac:dyDescent="0.25"/>
    <row r="175" ht="15.75" customHeight="1" x14ac:dyDescent="0.25"/>
    <row r="200" spans="39:68" ht="15.75" thickBot="1" x14ac:dyDescent="0.3"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</row>
    <row r="201" spans="39:68" x14ac:dyDescent="0.25">
      <c r="AM201" s="196" t="s">
        <v>14</v>
      </c>
      <c r="AN201" s="321" t="s">
        <v>10</v>
      </c>
      <c r="AO201" s="322"/>
      <c r="AP201" s="322"/>
      <c r="AQ201" s="323"/>
      <c r="AR201" s="324"/>
      <c r="AS201" s="196" t="s">
        <v>14</v>
      </c>
      <c r="AT201" s="321" t="s">
        <v>11</v>
      </c>
      <c r="AU201" s="322"/>
      <c r="AV201" s="322"/>
      <c r="AW201" s="323"/>
      <c r="AX201" s="324"/>
      <c r="AY201" s="196" t="s">
        <v>14</v>
      </c>
      <c r="AZ201" s="321" t="s">
        <v>12</v>
      </c>
      <c r="BA201" s="322"/>
      <c r="BB201" s="322"/>
      <c r="BC201" s="323"/>
      <c r="BD201" s="324"/>
      <c r="BE201" s="196" t="s">
        <v>14</v>
      </c>
      <c r="BF201" s="321" t="s">
        <v>13</v>
      </c>
      <c r="BG201" s="322"/>
      <c r="BH201" s="322"/>
      <c r="BI201" s="323"/>
      <c r="BJ201" s="324"/>
      <c r="BK201" s="196" t="s">
        <v>14</v>
      </c>
      <c r="BL201" s="304" t="s">
        <v>20</v>
      </c>
      <c r="BM201" s="162" t="s">
        <v>21</v>
      </c>
      <c r="BN201" s="178" t="s">
        <v>7</v>
      </c>
      <c r="BO201" s="338" t="s">
        <v>8</v>
      </c>
      <c r="BP201" s="339"/>
    </row>
    <row r="202" spans="39:68" ht="15.75" thickBot="1" x14ac:dyDescent="0.3">
      <c r="AM202" s="325"/>
      <c r="AN202" s="25" t="s">
        <v>45</v>
      </c>
      <c r="AO202" s="298" t="s">
        <v>43</v>
      </c>
      <c r="AP202" s="299"/>
      <c r="AQ202" s="300"/>
      <c r="AR202" s="80" t="s">
        <v>44</v>
      </c>
      <c r="AS202" s="325"/>
      <c r="AT202" s="25" t="s">
        <v>45</v>
      </c>
      <c r="AU202" s="298" t="s">
        <v>43</v>
      </c>
      <c r="AV202" s="299"/>
      <c r="AW202" s="300"/>
      <c r="AX202" s="80" t="s">
        <v>44</v>
      </c>
      <c r="AY202" s="325"/>
      <c r="AZ202" s="25" t="s">
        <v>45</v>
      </c>
      <c r="BA202" s="298" t="s">
        <v>43</v>
      </c>
      <c r="BB202" s="299"/>
      <c r="BC202" s="300"/>
      <c r="BD202" s="80" t="s">
        <v>44</v>
      </c>
      <c r="BE202" s="325"/>
      <c r="BF202" s="25" t="s">
        <v>45</v>
      </c>
      <c r="BG202" s="298" t="s">
        <v>43</v>
      </c>
      <c r="BH202" s="299"/>
      <c r="BI202" s="300"/>
      <c r="BJ202" s="80" t="s">
        <v>44</v>
      </c>
      <c r="BK202" s="325"/>
      <c r="BL202" s="316"/>
      <c r="BM202" s="164"/>
      <c r="BN202" s="182"/>
      <c r="BO202" s="340"/>
      <c r="BP202" s="341"/>
    </row>
    <row r="203" spans="39:68" x14ac:dyDescent="0.25">
      <c r="AM203" s="148">
        <f>SUM(AG126,AH127)</f>
        <v>196</v>
      </c>
      <c r="AN203" s="61"/>
      <c r="AO203" s="59"/>
      <c r="AP203" s="59"/>
      <c r="AQ203" s="60"/>
      <c r="AR203" s="60"/>
      <c r="AS203" s="148">
        <f>SUM(AM203,AN204)</f>
        <v>196</v>
      </c>
      <c r="AT203" s="61"/>
      <c r="AU203" s="59"/>
      <c r="AV203" s="59"/>
      <c r="AW203" s="60"/>
      <c r="AX203" s="60"/>
      <c r="AY203" s="148">
        <f>SUM(AS203,AT204)</f>
        <v>196</v>
      </c>
      <c r="AZ203" s="61"/>
      <c r="BA203" s="59"/>
      <c r="BB203" s="59"/>
      <c r="BC203" s="60"/>
      <c r="BD203" s="60"/>
      <c r="BE203" s="148">
        <f>SUM(AY203,AZ204)</f>
        <v>196</v>
      </c>
      <c r="BF203" s="61"/>
      <c r="BG203" s="59"/>
      <c r="BH203" s="59"/>
      <c r="BI203" s="60"/>
      <c r="BJ203" s="60"/>
      <c r="BK203" s="332">
        <f>SUM(BE203,BF204)</f>
        <v>196</v>
      </c>
      <c r="BL203" s="234">
        <f>COUNTIF(D126:H126,"=10")+COUNTIF(J126:N126,"=10")+COUNTIF(P126:T126,"=10")+COUNTIF(V126:Z126,"=10")+COUNTIF(AB126:AF126,"=10")+COUNTIF(AH126:AL126,"=10")+COUNTIF(AN203:AR203,"=10")+COUNTIF(AT203:AX203,"=10")+COUNTIF(AZ203:BD203,"=10")+COUNTIF(BF203:BJ203,"=10")</f>
        <v>10</v>
      </c>
      <c r="BM203" s="234">
        <f>COUNTIF(D126:H126,"=8")+COUNTIF(J126:N126,"=8")+COUNTIF(P126:T126,"=8")+COUNTIF(V126:Z126,"=8")+COUNTIF(AB126:AF126,"=8")+COUNTIF(AH126:AL126,"=8")+COUNTIF(AN203:AR203,"=8")+COUNTIF(AT203:AX203,"=8")+COUNTIF(AZ203:BD203,"=8")+COUNTIF(BF203:BJ203,"=8")</f>
        <v>6</v>
      </c>
      <c r="BN203" s="232">
        <f>BK203</f>
        <v>196</v>
      </c>
      <c r="BO203" s="334"/>
      <c r="BP203" s="335"/>
    </row>
    <row r="204" spans="39:68" x14ac:dyDescent="0.25">
      <c r="AM204" s="265"/>
      <c r="AN204" s="266">
        <f>SUM(AN203:AR203)</f>
        <v>0</v>
      </c>
      <c r="AO204" s="267"/>
      <c r="AP204" s="267"/>
      <c r="AQ204" s="267"/>
      <c r="AR204" s="268"/>
      <c r="AS204" s="265"/>
      <c r="AT204" s="266">
        <f>SUM(AT203:AX203)</f>
        <v>0</v>
      </c>
      <c r="AU204" s="267"/>
      <c r="AV204" s="267"/>
      <c r="AW204" s="267"/>
      <c r="AX204" s="268"/>
      <c r="AY204" s="265"/>
      <c r="AZ204" s="266">
        <f>SUM(AZ203:BD203)</f>
        <v>0</v>
      </c>
      <c r="BA204" s="267"/>
      <c r="BB204" s="267"/>
      <c r="BC204" s="267"/>
      <c r="BD204" s="268"/>
      <c r="BE204" s="265"/>
      <c r="BF204" s="266">
        <f>SUM(BF203:BJ203)</f>
        <v>0</v>
      </c>
      <c r="BG204" s="267"/>
      <c r="BH204" s="267"/>
      <c r="BI204" s="267"/>
      <c r="BJ204" s="268"/>
      <c r="BK204" s="333"/>
      <c r="BL204" s="250"/>
      <c r="BM204" s="250"/>
      <c r="BN204" s="251"/>
      <c r="BO204" s="336"/>
      <c r="BP204" s="337"/>
    </row>
    <row r="205" spans="39:68" x14ac:dyDescent="0.25">
      <c r="AM205" s="311">
        <f>SUM(AG128,AH129)</f>
        <v>224</v>
      </c>
      <c r="AN205" s="65"/>
      <c r="AO205" s="73"/>
      <c r="AP205" s="73"/>
      <c r="AQ205" s="64"/>
      <c r="AR205" s="64"/>
      <c r="AS205" s="311">
        <f>SUM(AM205,AN206)</f>
        <v>224</v>
      </c>
      <c r="AT205" s="65"/>
      <c r="AU205" s="73"/>
      <c r="AV205" s="73"/>
      <c r="AW205" s="64"/>
      <c r="AX205" s="64"/>
      <c r="AY205" s="311">
        <f>SUM(AS205,AT206)</f>
        <v>224</v>
      </c>
      <c r="AZ205" s="65"/>
      <c r="BA205" s="73"/>
      <c r="BB205" s="73"/>
      <c r="BC205" s="64"/>
      <c r="BD205" s="64"/>
      <c r="BE205" s="311">
        <f>SUM(AY205,AZ206)</f>
        <v>224</v>
      </c>
      <c r="BF205" s="65"/>
      <c r="BG205" s="73"/>
      <c r="BH205" s="73"/>
      <c r="BI205" s="64"/>
      <c r="BJ205" s="64"/>
      <c r="BK205" s="326">
        <f>SUM(BE205,BF206)</f>
        <v>224</v>
      </c>
      <c r="BL205" s="312">
        <f>COUNTIF(D128:H128,"=10")+COUNTIF(J128:N128,"=10")+COUNTIF(P128:T128,"=10")+COUNTIF(V128:Z128,"=10")+COUNTIF(AB128:AF128,"=10")+COUNTIF(AH128:AL128,"=10")+COUNTIF(AN205:AR205,"=10")+COUNTIF(AT205:AX205,"=10")+COUNTIF(AZ205:BD205,"=10")+COUNTIF(BF205:BJ205,"=10")</f>
        <v>13</v>
      </c>
      <c r="BM205" s="312">
        <f>COUNTIF(D128:H128,"=8")+COUNTIF(J128:N128,"=8")+COUNTIF(P128:T128,"=8")+COUNTIF(V128:Z128,"=8")+COUNTIF(AB128:AF128,"=8")+COUNTIF(AH128:AL128,"=8")+COUNTIF(AN205:AR205,"=8")+COUNTIF(AT205:AX205,"=8")+COUNTIF(AZ205:BD205,"=8")+COUNTIF(BF205:BJ205,"=8")</f>
        <v>8</v>
      </c>
      <c r="BN205" s="313">
        <f>BK205</f>
        <v>224</v>
      </c>
      <c r="BO205" s="328"/>
      <c r="BP205" s="329"/>
    </row>
    <row r="206" spans="39:68" ht="15.75" thickBot="1" x14ac:dyDescent="0.3">
      <c r="AM206" s="203"/>
      <c r="AN206" s="204">
        <f>SUM(AN205:AR205)</f>
        <v>0</v>
      </c>
      <c r="AO206" s="205"/>
      <c r="AP206" s="205"/>
      <c r="AQ206" s="205"/>
      <c r="AR206" s="206"/>
      <c r="AS206" s="203"/>
      <c r="AT206" s="204">
        <f>SUM(AT205:AX205)</f>
        <v>0</v>
      </c>
      <c r="AU206" s="205"/>
      <c r="AV206" s="205"/>
      <c r="AW206" s="205"/>
      <c r="AX206" s="206"/>
      <c r="AY206" s="203"/>
      <c r="AZ206" s="204">
        <f>SUM(AZ205:BD205)</f>
        <v>0</v>
      </c>
      <c r="BA206" s="205"/>
      <c r="BB206" s="205"/>
      <c r="BC206" s="205"/>
      <c r="BD206" s="206"/>
      <c r="BE206" s="203"/>
      <c r="BF206" s="204">
        <f>SUM(BF205:BJ205)</f>
        <v>0</v>
      </c>
      <c r="BG206" s="205"/>
      <c r="BH206" s="205"/>
      <c r="BI206" s="205"/>
      <c r="BJ206" s="206"/>
      <c r="BK206" s="327"/>
      <c r="BL206" s="181"/>
      <c r="BM206" s="181"/>
      <c r="BN206" s="182"/>
      <c r="BO206" s="330"/>
      <c r="BP206" s="331"/>
    </row>
    <row r="207" spans="39:68" x14ac:dyDescent="0.25">
      <c r="AM207" s="148">
        <f>SUM(AG130,AH131)</f>
        <v>242</v>
      </c>
      <c r="AN207" s="61"/>
      <c r="AO207" s="59"/>
      <c r="AP207" s="59"/>
      <c r="AQ207" s="60"/>
      <c r="AR207" s="60"/>
      <c r="AS207" s="148">
        <f>SUM(AM207,AN208)</f>
        <v>242</v>
      </c>
      <c r="AT207" s="61"/>
      <c r="AU207" s="59"/>
      <c r="AV207" s="59"/>
      <c r="AW207" s="60"/>
      <c r="AX207" s="60"/>
      <c r="AY207" s="148">
        <f>SUM(AS207,AT208)</f>
        <v>242</v>
      </c>
      <c r="AZ207" s="61"/>
      <c r="BA207" s="59"/>
      <c r="BB207" s="59"/>
      <c r="BC207" s="60"/>
      <c r="BD207" s="60"/>
      <c r="BE207" s="148">
        <f>SUM(AY207,AZ208)</f>
        <v>242</v>
      </c>
      <c r="BF207" s="61"/>
      <c r="BG207" s="59"/>
      <c r="BH207" s="59"/>
      <c r="BI207" s="60"/>
      <c r="BJ207" s="60"/>
      <c r="BK207" s="332">
        <f>SUM(BE207,BF208)</f>
        <v>242</v>
      </c>
      <c r="BL207" s="234">
        <f>COUNTIF(D130:H130,"=10")+COUNTIF(J130:N130,"=10")+COUNTIF(P130:T130,"=10")+COUNTIF(V130:Z130,"=10")+COUNTIF(AB130:AF130,"=10")+COUNTIF(AH130:AL130,"=10")+COUNTIF(AN207:AR207,"=10")+COUNTIF(AT207:AX207,"=10")+COUNTIF(AZ207:BD207,"=10")+COUNTIF(BF207:BJ207,"=10")</f>
        <v>12</v>
      </c>
      <c r="BM207" s="234">
        <f>COUNTIF(D130:H130,"=8")+COUNTIF(J130:N130,"=8")+COUNTIF(P130:T130,"=8")+COUNTIF(V130:Z130,"=8")+COUNTIF(AB130:AF130,"=8")+COUNTIF(AH130:AL130,"=8")+COUNTIF(AN207:AR207,"=8")+COUNTIF(AT207:AX207,"=8")+COUNTIF(AZ207:BD207,"=8")+COUNTIF(BF207:BJ207,"=8")</f>
        <v>11</v>
      </c>
      <c r="BN207" s="232">
        <f>BK207</f>
        <v>242</v>
      </c>
      <c r="BO207" s="334"/>
      <c r="BP207" s="335"/>
    </row>
    <row r="208" spans="39:68" x14ac:dyDescent="0.25">
      <c r="AM208" s="265"/>
      <c r="AN208" s="266">
        <f>SUM(AN207:AR207)</f>
        <v>0</v>
      </c>
      <c r="AO208" s="267"/>
      <c r="AP208" s="267"/>
      <c r="AQ208" s="267"/>
      <c r="AR208" s="268"/>
      <c r="AS208" s="265"/>
      <c r="AT208" s="266">
        <f>SUM(AT207:AX207)</f>
        <v>0</v>
      </c>
      <c r="AU208" s="267"/>
      <c r="AV208" s="267"/>
      <c r="AW208" s="267"/>
      <c r="AX208" s="268"/>
      <c r="AY208" s="265"/>
      <c r="AZ208" s="266">
        <f>SUM(AZ207:BD207)</f>
        <v>0</v>
      </c>
      <c r="BA208" s="267"/>
      <c r="BB208" s="267"/>
      <c r="BC208" s="267"/>
      <c r="BD208" s="268"/>
      <c r="BE208" s="265"/>
      <c r="BF208" s="266">
        <f>SUM(BF207:BJ207)</f>
        <v>0</v>
      </c>
      <c r="BG208" s="267"/>
      <c r="BH208" s="267"/>
      <c r="BI208" s="267"/>
      <c r="BJ208" s="268"/>
      <c r="BK208" s="333"/>
      <c r="BL208" s="250"/>
      <c r="BM208" s="250"/>
      <c r="BN208" s="251"/>
      <c r="BO208" s="336"/>
      <c r="BP208" s="337"/>
    </row>
    <row r="209" spans="39:68" x14ac:dyDescent="0.25">
      <c r="AM209" s="311">
        <f>SUM(AG132,AH133)</f>
        <v>222</v>
      </c>
      <c r="AN209" s="65"/>
      <c r="AO209" s="73"/>
      <c r="AP209" s="73"/>
      <c r="AQ209" s="64"/>
      <c r="AR209" s="64"/>
      <c r="AS209" s="311">
        <f>SUM(AM209,AN210)</f>
        <v>222</v>
      </c>
      <c r="AT209" s="65"/>
      <c r="AU209" s="73"/>
      <c r="AV209" s="73"/>
      <c r="AW209" s="64"/>
      <c r="AX209" s="64"/>
      <c r="AY209" s="311">
        <f>SUM(AS209,AT210)</f>
        <v>222</v>
      </c>
      <c r="AZ209" s="65"/>
      <c r="BA209" s="73"/>
      <c r="BB209" s="73"/>
      <c r="BC209" s="64"/>
      <c r="BD209" s="64"/>
      <c r="BE209" s="311">
        <f>SUM(AY209,AZ210)</f>
        <v>222</v>
      </c>
      <c r="BF209" s="65"/>
      <c r="BG209" s="73"/>
      <c r="BH209" s="73"/>
      <c r="BI209" s="64"/>
      <c r="BJ209" s="64"/>
      <c r="BK209" s="326">
        <f>SUM(BE209,BF210)</f>
        <v>222</v>
      </c>
      <c r="BL209" s="312">
        <f>COUNTIF(D132:H132,"=10")+COUNTIF(J132:N132,"=10")+COUNTIF(P132:T132,"=10")+COUNTIF(V132:Z132,"=10")+COUNTIF(AB132:AF132,"=10")+COUNTIF(AH132:AL132,"=10")+COUNTIF(AN209:AR209,"=10")+COUNTIF(AT209:AX209,"=10")+COUNTIF(AZ209:BD209,"=10")+COUNTIF(BF209:BJ209,"=10")</f>
        <v>12</v>
      </c>
      <c r="BM209" s="312">
        <f>COUNTIF(D132:H132,"=8")+COUNTIF(J132:N132,"=8")+COUNTIF(P132:T132,"=8")+COUNTIF(V132:Z132,"=8")+COUNTIF(AB132:AF132,"=8")+COUNTIF(AH132:AL132,"=8")+COUNTIF(AN209:AR209,"=8")+COUNTIF(AT209:AX209,"=8")+COUNTIF(AZ209:BD209,"=8")+COUNTIF(BF209:BJ209,"=8")</f>
        <v>8</v>
      </c>
      <c r="BN209" s="313">
        <f>BK209</f>
        <v>222</v>
      </c>
      <c r="BO209" s="328"/>
      <c r="BP209" s="329"/>
    </row>
    <row r="210" spans="39:68" ht="15.75" thickBot="1" x14ac:dyDescent="0.3">
      <c r="AM210" s="203"/>
      <c r="AN210" s="204">
        <f>SUM(AN209:AR209)</f>
        <v>0</v>
      </c>
      <c r="AO210" s="205"/>
      <c r="AP210" s="205"/>
      <c r="AQ210" s="205"/>
      <c r="AR210" s="206"/>
      <c r="AS210" s="203"/>
      <c r="AT210" s="204">
        <f>SUM(AT209:AX209)</f>
        <v>0</v>
      </c>
      <c r="AU210" s="205"/>
      <c r="AV210" s="205"/>
      <c r="AW210" s="205"/>
      <c r="AX210" s="206"/>
      <c r="AY210" s="203"/>
      <c r="AZ210" s="204">
        <f>SUM(AZ209:BD209)</f>
        <v>0</v>
      </c>
      <c r="BA210" s="205"/>
      <c r="BB210" s="205"/>
      <c r="BC210" s="205"/>
      <c r="BD210" s="206"/>
      <c r="BE210" s="203"/>
      <c r="BF210" s="204">
        <f>SUM(BF209:BJ209)</f>
        <v>0</v>
      </c>
      <c r="BG210" s="205"/>
      <c r="BH210" s="205"/>
      <c r="BI210" s="205"/>
      <c r="BJ210" s="206"/>
      <c r="BK210" s="327"/>
      <c r="BL210" s="181"/>
      <c r="BM210" s="181"/>
      <c r="BN210" s="182"/>
      <c r="BO210" s="330"/>
      <c r="BP210" s="331"/>
    </row>
    <row r="212" spans="39:68" ht="15.75" thickBot="1" x14ac:dyDescent="0.3"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</row>
    <row r="213" spans="39:68" x14ac:dyDescent="0.25">
      <c r="AM213" s="196" t="s">
        <v>14</v>
      </c>
      <c r="AN213" s="321" t="s">
        <v>10</v>
      </c>
      <c r="AO213" s="322"/>
      <c r="AP213" s="322"/>
      <c r="AQ213" s="323"/>
      <c r="AR213" s="324"/>
      <c r="AS213" s="196" t="s">
        <v>14</v>
      </c>
      <c r="AT213" s="321" t="s">
        <v>11</v>
      </c>
      <c r="AU213" s="322"/>
      <c r="AV213" s="322"/>
      <c r="AW213" s="323"/>
      <c r="AX213" s="324"/>
      <c r="AY213" s="196" t="s">
        <v>14</v>
      </c>
      <c r="AZ213" s="321" t="s">
        <v>12</v>
      </c>
      <c r="BA213" s="322"/>
      <c r="BB213" s="322"/>
      <c r="BC213" s="323"/>
      <c r="BD213" s="324"/>
      <c r="BE213" s="196" t="s">
        <v>14</v>
      </c>
      <c r="BF213" s="321" t="s">
        <v>13</v>
      </c>
      <c r="BG213" s="322"/>
      <c r="BH213" s="322"/>
      <c r="BI213" s="323"/>
      <c r="BJ213" s="324"/>
      <c r="BK213" s="196" t="s">
        <v>14</v>
      </c>
      <c r="BL213" s="304" t="s">
        <v>20</v>
      </c>
      <c r="BM213" s="162" t="s">
        <v>21</v>
      </c>
      <c r="BN213" s="178" t="s">
        <v>7</v>
      </c>
      <c r="BO213" s="338" t="s">
        <v>8</v>
      </c>
      <c r="BP213" s="339"/>
    </row>
    <row r="214" spans="39:68" ht="15.75" thickBot="1" x14ac:dyDescent="0.3">
      <c r="AM214" s="325"/>
      <c r="AN214" s="25" t="s">
        <v>45</v>
      </c>
      <c r="AO214" s="298" t="s">
        <v>43</v>
      </c>
      <c r="AP214" s="299"/>
      <c r="AQ214" s="300"/>
      <c r="AR214" s="80" t="s">
        <v>44</v>
      </c>
      <c r="AS214" s="325"/>
      <c r="AT214" s="25" t="s">
        <v>45</v>
      </c>
      <c r="AU214" s="298" t="s">
        <v>43</v>
      </c>
      <c r="AV214" s="299"/>
      <c r="AW214" s="300"/>
      <c r="AX214" s="80" t="s">
        <v>44</v>
      </c>
      <c r="AY214" s="325"/>
      <c r="AZ214" s="25" t="s">
        <v>45</v>
      </c>
      <c r="BA214" s="298" t="s">
        <v>43</v>
      </c>
      <c r="BB214" s="299"/>
      <c r="BC214" s="300"/>
      <c r="BD214" s="80" t="s">
        <v>44</v>
      </c>
      <c r="BE214" s="325"/>
      <c r="BF214" s="25" t="s">
        <v>45</v>
      </c>
      <c r="BG214" s="298" t="s">
        <v>43</v>
      </c>
      <c r="BH214" s="299"/>
      <c r="BI214" s="300"/>
      <c r="BJ214" s="80" t="s">
        <v>44</v>
      </c>
      <c r="BK214" s="325"/>
      <c r="BL214" s="316"/>
      <c r="BM214" s="164"/>
      <c r="BN214" s="182"/>
      <c r="BO214" s="340"/>
      <c r="BP214" s="341"/>
    </row>
    <row r="215" spans="39:68" x14ac:dyDescent="0.25">
      <c r="AM215" s="148" t="e">
        <f>SUM(#REF!,#REF!)</f>
        <v>#REF!</v>
      </c>
      <c r="AN215" s="61"/>
      <c r="AO215" s="59"/>
      <c r="AP215" s="59"/>
      <c r="AQ215" s="60"/>
      <c r="AR215" s="60"/>
      <c r="AS215" s="148" t="e">
        <f>SUM(AM215,AN216)</f>
        <v>#REF!</v>
      </c>
      <c r="AT215" s="61"/>
      <c r="AU215" s="59"/>
      <c r="AV215" s="59"/>
      <c r="AW215" s="60"/>
      <c r="AX215" s="60"/>
      <c r="AY215" s="148" t="e">
        <f>SUM(AS215,AT216)</f>
        <v>#REF!</v>
      </c>
      <c r="AZ215" s="61"/>
      <c r="BA215" s="59"/>
      <c r="BB215" s="59"/>
      <c r="BC215" s="60"/>
      <c r="BD215" s="60"/>
      <c r="BE215" s="148" t="e">
        <f>SUM(AY215,AZ216)</f>
        <v>#REF!</v>
      </c>
      <c r="BF215" s="61"/>
      <c r="BG215" s="59"/>
      <c r="BH215" s="59"/>
      <c r="BI215" s="60"/>
      <c r="BJ215" s="60"/>
      <c r="BK215" s="332" t="e">
        <f>SUM(BE215,BF216)</f>
        <v>#REF!</v>
      </c>
      <c r="BL215" s="234" t="e">
        <f>COUNTIF(#REF!,"=10")+COUNTIF(#REF!,"=10")+COUNTIF(#REF!,"=10")+COUNTIF(#REF!,"=10")+COUNTIF(#REF!,"=10")+COUNTIF(#REF!,"=10")+COUNTIF(AN215:AR215,"=10")+COUNTIF(AT215:AX215,"=10")+COUNTIF(AZ215:BD215,"=10")+COUNTIF(BF215:BJ215,"=10")</f>
        <v>#REF!</v>
      </c>
      <c r="BM215" s="234" t="e">
        <f>COUNTIF(#REF!,"=8")+COUNTIF(#REF!,"=8")+COUNTIF(#REF!,"=8")+COUNTIF(#REF!,"=8")+COUNTIF(#REF!,"=8")+COUNTIF(#REF!,"=8")+COUNTIF(AN215:AR215,"=8")+COUNTIF(AT215:AX215,"=8")+COUNTIF(AZ215:BD215,"=8")+COUNTIF(BF215:BJ215,"=8")</f>
        <v>#REF!</v>
      </c>
      <c r="BN215" s="232" t="e">
        <f>BK215</f>
        <v>#REF!</v>
      </c>
      <c r="BO215" s="334"/>
      <c r="BP215" s="335"/>
    </row>
    <row r="216" spans="39:68" x14ac:dyDescent="0.25">
      <c r="AM216" s="265"/>
      <c r="AN216" s="266">
        <f>SUM(AN215:AR215)</f>
        <v>0</v>
      </c>
      <c r="AO216" s="267"/>
      <c r="AP216" s="267"/>
      <c r="AQ216" s="267"/>
      <c r="AR216" s="268"/>
      <c r="AS216" s="265"/>
      <c r="AT216" s="266">
        <f>SUM(AT215:AX215)</f>
        <v>0</v>
      </c>
      <c r="AU216" s="267"/>
      <c r="AV216" s="267"/>
      <c r="AW216" s="267"/>
      <c r="AX216" s="268"/>
      <c r="AY216" s="265"/>
      <c r="AZ216" s="266">
        <f>SUM(AZ215:BD215)</f>
        <v>0</v>
      </c>
      <c r="BA216" s="267"/>
      <c r="BB216" s="267"/>
      <c r="BC216" s="267"/>
      <c r="BD216" s="268"/>
      <c r="BE216" s="265"/>
      <c r="BF216" s="266">
        <f>SUM(BF215:BJ215)</f>
        <v>0</v>
      </c>
      <c r="BG216" s="267"/>
      <c r="BH216" s="267"/>
      <c r="BI216" s="267"/>
      <c r="BJ216" s="268"/>
      <c r="BK216" s="333"/>
      <c r="BL216" s="250"/>
      <c r="BM216" s="250"/>
      <c r="BN216" s="251"/>
      <c r="BO216" s="336"/>
      <c r="BP216" s="337"/>
    </row>
    <row r="217" spans="39:68" x14ac:dyDescent="0.25">
      <c r="AM217" s="311" t="e">
        <f>SUM(#REF!,#REF!)</f>
        <v>#REF!</v>
      </c>
      <c r="AN217" s="65"/>
      <c r="AO217" s="73"/>
      <c r="AP217" s="73"/>
      <c r="AQ217" s="64"/>
      <c r="AR217" s="64"/>
      <c r="AS217" s="311" t="e">
        <f>SUM(AM217,AN218)</f>
        <v>#REF!</v>
      </c>
      <c r="AT217" s="65"/>
      <c r="AU217" s="73"/>
      <c r="AV217" s="73"/>
      <c r="AW217" s="64"/>
      <c r="AX217" s="64"/>
      <c r="AY217" s="311" t="e">
        <f>SUM(AS217,AT218)</f>
        <v>#REF!</v>
      </c>
      <c r="AZ217" s="65"/>
      <c r="BA217" s="73"/>
      <c r="BB217" s="73"/>
      <c r="BC217" s="64"/>
      <c r="BD217" s="64"/>
      <c r="BE217" s="311" t="e">
        <f>SUM(AY217,AZ218)</f>
        <v>#REF!</v>
      </c>
      <c r="BF217" s="65"/>
      <c r="BG217" s="73"/>
      <c r="BH217" s="73"/>
      <c r="BI217" s="64"/>
      <c r="BJ217" s="64"/>
      <c r="BK217" s="326" t="e">
        <f>SUM(BE217,BF218)</f>
        <v>#REF!</v>
      </c>
      <c r="BL217" s="312" t="e">
        <f>COUNTIF(#REF!,"=10")+COUNTIF(#REF!,"=10")+COUNTIF(#REF!,"=10")+COUNTIF(#REF!,"=10")+COUNTIF(#REF!,"=10")+COUNTIF(#REF!,"=10")+COUNTIF(AN217:AR217,"=10")+COUNTIF(AT217:AX217,"=10")+COUNTIF(AZ217:BD217,"=10")+COUNTIF(BF217:BJ217,"=10")</f>
        <v>#REF!</v>
      </c>
      <c r="BM217" s="312" t="e">
        <f>COUNTIF(#REF!,"=8")+COUNTIF(#REF!,"=8")+COUNTIF(#REF!,"=8")+COUNTIF(#REF!,"=8")+COUNTIF(#REF!,"=8")+COUNTIF(#REF!,"=8")+COUNTIF(AN217:AR217,"=8")+COUNTIF(AT217:AX217,"=8")+COUNTIF(AZ217:BD217,"=8")+COUNTIF(BF217:BJ217,"=8")</f>
        <v>#REF!</v>
      </c>
      <c r="BN217" s="313" t="e">
        <f>BK217</f>
        <v>#REF!</v>
      </c>
      <c r="BO217" s="328"/>
      <c r="BP217" s="329"/>
    </row>
    <row r="218" spans="39:68" ht="15.75" thickBot="1" x14ac:dyDescent="0.3">
      <c r="AM218" s="203"/>
      <c r="AN218" s="204">
        <f>SUM(AN217:AR217)</f>
        <v>0</v>
      </c>
      <c r="AO218" s="205"/>
      <c r="AP218" s="205"/>
      <c r="AQ218" s="205"/>
      <c r="AR218" s="206"/>
      <c r="AS218" s="203"/>
      <c r="AT218" s="204">
        <f>SUM(AT217:AX217)</f>
        <v>0</v>
      </c>
      <c r="AU218" s="205"/>
      <c r="AV218" s="205"/>
      <c r="AW218" s="205"/>
      <c r="AX218" s="206"/>
      <c r="AY218" s="203"/>
      <c r="AZ218" s="204">
        <f>SUM(AZ217:BD217)</f>
        <v>0</v>
      </c>
      <c r="BA218" s="205"/>
      <c r="BB218" s="205"/>
      <c r="BC218" s="205"/>
      <c r="BD218" s="206"/>
      <c r="BE218" s="203"/>
      <c r="BF218" s="204">
        <f>SUM(BF217:BJ217)</f>
        <v>0</v>
      </c>
      <c r="BG218" s="205"/>
      <c r="BH218" s="205"/>
      <c r="BI218" s="205"/>
      <c r="BJ218" s="206"/>
      <c r="BK218" s="327"/>
      <c r="BL218" s="181"/>
      <c r="BM218" s="181"/>
      <c r="BN218" s="182"/>
      <c r="BO218" s="330"/>
      <c r="BP218" s="331"/>
    </row>
    <row r="219" spans="39:68" x14ac:dyDescent="0.25">
      <c r="AM219" s="148" t="e">
        <f>SUM(#REF!,#REF!)</f>
        <v>#REF!</v>
      </c>
      <c r="AN219" s="61"/>
      <c r="AO219" s="59"/>
      <c r="AP219" s="59"/>
      <c r="AQ219" s="60"/>
      <c r="AR219" s="60"/>
      <c r="AS219" s="148" t="e">
        <f>SUM(AM219,AN220)</f>
        <v>#REF!</v>
      </c>
      <c r="AT219" s="61"/>
      <c r="AU219" s="59"/>
      <c r="AV219" s="59"/>
      <c r="AW219" s="60"/>
      <c r="AX219" s="60"/>
      <c r="AY219" s="148" t="e">
        <f>SUM(AS219,AT220)</f>
        <v>#REF!</v>
      </c>
      <c r="AZ219" s="61"/>
      <c r="BA219" s="59"/>
      <c r="BB219" s="59"/>
      <c r="BC219" s="60"/>
      <c r="BD219" s="60"/>
      <c r="BE219" s="148" t="e">
        <f>SUM(AY219,AZ220)</f>
        <v>#REF!</v>
      </c>
      <c r="BF219" s="61"/>
      <c r="BG219" s="59"/>
      <c r="BH219" s="59"/>
      <c r="BI219" s="60"/>
      <c r="BJ219" s="60"/>
      <c r="BK219" s="332" t="e">
        <f>SUM(BE219,BF220)</f>
        <v>#REF!</v>
      </c>
      <c r="BL219" s="234" t="e">
        <f>COUNTIF(#REF!,"=10")+COUNTIF(#REF!,"=10")+COUNTIF(#REF!,"=10")+COUNTIF(#REF!,"=10")+COUNTIF(#REF!,"=10")+COUNTIF(#REF!,"=10")+COUNTIF(AN219:AR219,"=10")+COUNTIF(AT219:AX219,"=10")+COUNTIF(AZ219:BD219,"=10")+COUNTIF(BF219:BJ219,"=10")</f>
        <v>#REF!</v>
      </c>
      <c r="BM219" s="234" t="e">
        <f>COUNTIF(#REF!,"=8")+COUNTIF(#REF!,"=8")+COUNTIF(#REF!,"=8")+COUNTIF(#REF!,"=8")+COUNTIF(#REF!,"=8")+COUNTIF(#REF!,"=8")+COUNTIF(AN219:AR219,"=8")+COUNTIF(AT219:AX219,"=8")+COUNTIF(AZ219:BD219,"=8")+COUNTIF(BF219:BJ219,"=8")</f>
        <v>#REF!</v>
      </c>
      <c r="BN219" s="232" t="e">
        <f>BK219</f>
        <v>#REF!</v>
      </c>
      <c r="BO219" s="334"/>
      <c r="BP219" s="335"/>
    </row>
    <row r="220" spans="39:68" x14ac:dyDescent="0.25">
      <c r="AM220" s="265"/>
      <c r="AN220" s="266">
        <f>SUM(AN219:AR219)</f>
        <v>0</v>
      </c>
      <c r="AO220" s="267"/>
      <c r="AP220" s="267"/>
      <c r="AQ220" s="267"/>
      <c r="AR220" s="268"/>
      <c r="AS220" s="265"/>
      <c r="AT220" s="266">
        <f>SUM(AT219:AX219)</f>
        <v>0</v>
      </c>
      <c r="AU220" s="267"/>
      <c r="AV220" s="267"/>
      <c r="AW220" s="267"/>
      <c r="AX220" s="268"/>
      <c r="AY220" s="265"/>
      <c r="AZ220" s="266">
        <f>SUM(AZ219:BD219)</f>
        <v>0</v>
      </c>
      <c r="BA220" s="267"/>
      <c r="BB220" s="267"/>
      <c r="BC220" s="267"/>
      <c r="BD220" s="268"/>
      <c r="BE220" s="265"/>
      <c r="BF220" s="266">
        <f>SUM(BF219:BJ219)</f>
        <v>0</v>
      </c>
      <c r="BG220" s="267"/>
      <c r="BH220" s="267"/>
      <c r="BI220" s="267"/>
      <c r="BJ220" s="268"/>
      <c r="BK220" s="333"/>
      <c r="BL220" s="250"/>
      <c r="BM220" s="250"/>
      <c r="BN220" s="251"/>
      <c r="BO220" s="336"/>
      <c r="BP220" s="337"/>
    </row>
    <row r="221" spans="39:68" x14ac:dyDescent="0.25">
      <c r="AM221" s="311" t="e">
        <f>SUM(#REF!,#REF!)</f>
        <v>#REF!</v>
      </c>
      <c r="AN221" s="65"/>
      <c r="AO221" s="73"/>
      <c r="AP221" s="73"/>
      <c r="AQ221" s="64"/>
      <c r="AR221" s="64"/>
      <c r="AS221" s="311" t="e">
        <f>SUM(AM221,AN222)</f>
        <v>#REF!</v>
      </c>
      <c r="AT221" s="65"/>
      <c r="AU221" s="73"/>
      <c r="AV221" s="73"/>
      <c r="AW221" s="64"/>
      <c r="AX221" s="64"/>
      <c r="AY221" s="311" t="e">
        <f>SUM(AS221,AT222)</f>
        <v>#REF!</v>
      </c>
      <c r="AZ221" s="65"/>
      <c r="BA221" s="73"/>
      <c r="BB221" s="73"/>
      <c r="BC221" s="64"/>
      <c r="BD221" s="64"/>
      <c r="BE221" s="311" t="e">
        <f>SUM(AY221,AZ222)</f>
        <v>#REF!</v>
      </c>
      <c r="BF221" s="65"/>
      <c r="BG221" s="73"/>
      <c r="BH221" s="73"/>
      <c r="BI221" s="64"/>
      <c r="BJ221" s="64"/>
      <c r="BK221" s="326" t="e">
        <f>SUM(BE221,BF222)</f>
        <v>#REF!</v>
      </c>
      <c r="BL221" s="312" t="e">
        <f>COUNTIF(#REF!,"=10")+COUNTIF(#REF!,"=10")+COUNTIF(#REF!,"=10")+COUNTIF(#REF!,"=10")+COUNTIF(#REF!,"=10")+COUNTIF(#REF!,"=10")+COUNTIF(AN221:AR221,"=10")+COUNTIF(AT221:AX221,"=10")+COUNTIF(AZ221:BD221,"=10")+COUNTIF(BF221:BJ221,"=10")</f>
        <v>#REF!</v>
      </c>
      <c r="BM221" s="312" t="e">
        <f>COUNTIF(#REF!,"=8")+COUNTIF(#REF!,"=8")+COUNTIF(#REF!,"=8")+COUNTIF(#REF!,"=8")+COUNTIF(#REF!,"=8")+COUNTIF(#REF!,"=8")+COUNTIF(AN221:AR221,"=8")+COUNTIF(AT221:AX221,"=8")+COUNTIF(AZ221:BD221,"=8")+COUNTIF(BF221:BJ221,"=8")</f>
        <v>#REF!</v>
      </c>
      <c r="BN221" s="313" t="e">
        <f>BK221</f>
        <v>#REF!</v>
      </c>
      <c r="BO221" s="328"/>
      <c r="BP221" s="329"/>
    </row>
    <row r="222" spans="39:68" ht="15.75" thickBot="1" x14ac:dyDescent="0.3">
      <c r="AM222" s="203"/>
      <c r="AN222" s="204">
        <f>SUM(AN221:AR221)</f>
        <v>0</v>
      </c>
      <c r="AO222" s="205"/>
      <c r="AP222" s="205"/>
      <c r="AQ222" s="205"/>
      <c r="AR222" s="206"/>
      <c r="AS222" s="203"/>
      <c r="AT222" s="204">
        <f>SUM(AT221:AX221)</f>
        <v>0</v>
      </c>
      <c r="AU222" s="205"/>
      <c r="AV222" s="205"/>
      <c r="AW222" s="205"/>
      <c r="AX222" s="206"/>
      <c r="AY222" s="203"/>
      <c r="AZ222" s="204">
        <f>SUM(AZ221:BD221)</f>
        <v>0</v>
      </c>
      <c r="BA222" s="205"/>
      <c r="BB222" s="205"/>
      <c r="BC222" s="205"/>
      <c r="BD222" s="206"/>
      <c r="BE222" s="203"/>
      <c r="BF222" s="204">
        <f>SUM(BF221:BJ221)</f>
        <v>0</v>
      </c>
      <c r="BG222" s="205"/>
      <c r="BH222" s="205"/>
      <c r="BI222" s="205"/>
      <c r="BJ222" s="206"/>
      <c r="BK222" s="327"/>
      <c r="BL222" s="181"/>
      <c r="BM222" s="181"/>
      <c r="BN222" s="182"/>
      <c r="BO222" s="330"/>
      <c r="BP222" s="331"/>
    </row>
  </sheetData>
  <mergeCells count="1030">
    <mergeCell ref="BK19:BL19"/>
    <mergeCell ref="BM19:BS19"/>
    <mergeCell ref="AH63:AH64"/>
    <mergeCell ref="AI63:AI64"/>
    <mergeCell ref="AJ63:AJ64"/>
    <mergeCell ref="AK63:AL64"/>
    <mergeCell ref="AH65:AH66"/>
    <mergeCell ref="AI65:AI66"/>
    <mergeCell ref="AJ65:AJ66"/>
    <mergeCell ref="AK65:AL66"/>
    <mergeCell ref="AH67:AH68"/>
    <mergeCell ref="AI67:AI68"/>
    <mergeCell ref="AJ67:AJ68"/>
    <mergeCell ref="AK67:AL68"/>
    <mergeCell ref="AH69:AH70"/>
    <mergeCell ref="AI69:AI70"/>
    <mergeCell ref="AJ69:AJ70"/>
    <mergeCell ref="AK69:AL70"/>
    <mergeCell ref="AQ24:AR24"/>
    <mergeCell ref="AH51:AH52"/>
    <mergeCell ref="AI51:AI52"/>
    <mergeCell ref="AJ51:AJ52"/>
    <mergeCell ref="AK51:AL52"/>
    <mergeCell ref="AH53:AH54"/>
    <mergeCell ref="AI53:AI54"/>
    <mergeCell ref="AJ53:AJ54"/>
    <mergeCell ref="AK53:AL54"/>
    <mergeCell ref="AH55:AH56"/>
    <mergeCell ref="AI55:AI56"/>
    <mergeCell ref="AJ55:AJ56"/>
    <mergeCell ref="AK55:AL56"/>
    <mergeCell ref="AH57:AH58"/>
    <mergeCell ref="AI57:AI58"/>
    <mergeCell ref="AJ57:AJ58"/>
    <mergeCell ref="AK57:AL58"/>
    <mergeCell ref="AH59:AH60"/>
    <mergeCell ref="AI59:AI60"/>
    <mergeCell ref="AJ59:AJ60"/>
    <mergeCell ref="AK59:AL60"/>
    <mergeCell ref="AH45:AH46"/>
    <mergeCell ref="AI45:AI46"/>
    <mergeCell ref="AJ45:AJ46"/>
    <mergeCell ref="AK45:AL46"/>
    <mergeCell ref="AH47:AH48"/>
    <mergeCell ref="AI47:AI48"/>
    <mergeCell ref="AJ47:AJ48"/>
    <mergeCell ref="AK47:AL48"/>
    <mergeCell ref="V39:Z39"/>
    <mergeCell ref="AB39:AF39"/>
    <mergeCell ref="AB48:AF48"/>
    <mergeCell ref="AB46:AF46"/>
    <mergeCell ref="AH39:AH40"/>
    <mergeCell ref="AI39:AI40"/>
    <mergeCell ref="AJ39:AJ40"/>
    <mergeCell ref="AK39:AL40"/>
    <mergeCell ref="AH41:AH42"/>
    <mergeCell ref="AI41:AI42"/>
    <mergeCell ref="AJ41:AJ42"/>
    <mergeCell ref="AK41:AL42"/>
    <mergeCell ref="AH43:AH44"/>
    <mergeCell ref="AI43:AI44"/>
    <mergeCell ref="AJ43:AJ44"/>
    <mergeCell ref="AK43:AL44"/>
    <mergeCell ref="B78:B79"/>
    <mergeCell ref="C78:C79"/>
    <mergeCell ref="B75:C75"/>
    <mergeCell ref="D76:H76"/>
    <mergeCell ref="I78:I79"/>
    <mergeCell ref="O78:O79"/>
    <mergeCell ref="A119:A120"/>
    <mergeCell ref="B119:B120"/>
    <mergeCell ref="C119:C120"/>
    <mergeCell ref="D58:H58"/>
    <mergeCell ref="C39:C40"/>
    <mergeCell ref="I39:I40"/>
    <mergeCell ref="O39:O40"/>
    <mergeCell ref="B45:B46"/>
    <mergeCell ref="C45:C46"/>
    <mergeCell ref="A45:A46"/>
    <mergeCell ref="O47:O48"/>
    <mergeCell ref="A39:A40"/>
    <mergeCell ref="B39:B40"/>
    <mergeCell ref="A80:A81"/>
    <mergeCell ref="U78:U79"/>
    <mergeCell ref="AA78:AA79"/>
    <mergeCell ref="AG78:AG79"/>
    <mergeCell ref="U76:U77"/>
    <mergeCell ref="AA76:AA77"/>
    <mergeCell ref="V79:Z79"/>
    <mergeCell ref="AB79:AF79"/>
    <mergeCell ref="P76:T76"/>
    <mergeCell ref="V76:Z76"/>
    <mergeCell ref="AB76:AF76"/>
    <mergeCell ref="AC77:AE77"/>
    <mergeCell ref="AH78:AH79"/>
    <mergeCell ref="AI78:AI79"/>
    <mergeCell ref="AJ78:AJ79"/>
    <mergeCell ref="AK78:AL79"/>
    <mergeCell ref="D81:H81"/>
    <mergeCell ref="J81:N81"/>
    <mergeCell ref="P81:T81"/>
    <mergeCell ref="V81:Z81"/>
    <mergeCell ref="AB81:AF81"/>
    <mergeCell ref="U80:U81"/>
    <mergeCell ref="AA80:AA81"/>
    <mergeCell ref="AG80:AG81"/>
    <mergeCell ref="AH80:AH81"/>
    <mergeCell ref="AI80:AI81"/>
    <mergeCell ref="AJ80:AJ81"/>
    <mergeCell ref="AK80:AL81"/>
    <mergeCell ref="B80:B81"/>
    <mergeCell ref="C80:C81"/>
    <mergeCell ref="I80:I81"/>
    <mergeCell ref="O80:O81"/>
    <mergeCell ref="A53:A54"/>
    <mergeCell ref="B53:B54"/>
    <mergeCell ref="C53:C54"/>
    <mergeCell ref="I53:I54"/>
    <mergeCell ref="V58:Z58"/>
    <mergeCell ref="A65:A66"/>
    <mergeCell ref="B65:B66"/>
    <mergeCell ref="A59:A60"/>
    <mergeCell ref="B59:B60"/>
    <mergeCell ref="C59:C60"/>
    <mergeCell ref="AG65:AG66"/>
    <mergeCell ref="A67:A68"/>
    <mergeCell ref="B67:B68"/>
    <mergeCell ref="C67:C68"/>
    <mergeCell ref="I67:I68"/>
    <mergeCell ref="O67:O68"/>
    <mergeCell ref="U67:U68"/>
    <mergeCell ref="AA67:AA68"/>
    <mergeCell ref="U65:U66"/>
    <mergeCell ref="AA65:AA66"/>
    <mergeCell ref="A55:A56"/>
    <mergeCell ref="C55:C56"/>
    <mergeCell ref="I55:I56"/>
    <mergeCell ref="O55:O56"/>
    <mergeCell ref="U55:U56"/>
    <mergeCell ref="C65:C66"/>
    <mergeCell ref="E64:G64"/>
    <mergeCell ref="A57:A58"/>
    <mergeCell ref="I59:I60"/>
    <mergeCell ref="O59:O60"/>
    <mergeCell ref="U59:U60"/>
    <mergeCell ref="B38:C38"/>
    <mergeCell ref="C47:C48"/>
    <mergeCell ref="I47:I48"/>
    <mergeCell ref="D46:H46"/>
    <mergeCell ref="J46:N46"/>
    <mergeCell ref="U57:U58"/>
    <mergeCell ref="C51:C52"/>
    <mergeCell ref="U63:U64"/>
    <mergeCell ref="J58:N58"/>
    <mergeCell ref="I57:I58"/>
    <mergeCell ref="P58:T58"/>
    <mergeCell ref="AA59:AA60"/>
    <mergeCell ref="M19:N19"/>
    <mergeCell ref="P46:T46"/>
    <mergeCell ref="V46:Z46"/>
    <mergeCell ref="B50:C50"/>
    <mergeCell ref="D51:H51"/>
    <mergeCell ref="J51:N51"/>
    <mergeCell ref="P51:T51"/>
    <mergeCell ref="V51:Z51"/>
    <mergeCell ref="B55:B56"/>
    <mergeCell ref="B57:B58"/>
    <mergeCell ref="C57:C58"/>
    <mergeCell ref="D54:H54"/>
    <mergeCell ref="U39:U40"/>
    <mergeCell ref="AA39:AA40"/>
    <mergeCell ref="B47:B48"/>
    <mergeCell ref="D39:H39"/>
    <mergeCell ref="J39:N39"/>
    <mergeCell ref="O35:U35"/>
    <mergeCell ref="W36:X36"/>
    <mergeCell ref="Y36:AE36"/>
    <mergeCell ref="A21:A22"/>
    <mergeCell ref="A17:A18"/>
    <mergeCell ref="A15:A16"/>
    <mergeCell ref="B15:B16"/>
    <mergeCell ref="C15:C16"/>
    <mergeCell ref="W18:X18"/>
    <mergeCell ref="O17:U17"/>
    <mergeCell ref="C2:H2"/>
    <mergeCell ref="M5:N5"/>
    <mergeCell ref="X2:AE2"/>
    <mergeCell ref="N2:U2"/>
    <mergeCell ref="O5:U5"/>
    <mergeCell ref="Y6:AE6"/>
    <mergeCell ref="Y14:AE14"/>
    <mergeCell ref="W14:X14"/>
    <mergeCell ref="C7:C8"/>
    <mergeCell ref="C11:C12"/>
    <mergeCell ref="D17:E18"/>
    <mergeCell ref="F17:G18"/>
    <mergeCell ref="H17:I18"/>
    <mergeCell ref="J17:K18"/>
    <mergeCell ref="W22:X22"/>
    <mergeCell ref="C19:C20"/>
    <mergeCell ref="D19:E20"/>
    <mergeCell ref="F19:G20"/>
    <mergeCell ref="H11:I12"/>
    <mergeCell ref="O21:U21"/>
    <mergeCell ref="Y18:AE18"/>
    <mergeCell ref="Y22:AE22"/>
    <mergeCell ref="M7:N7"/>
    <mergeCell ref="O11:U11"/>
    <mergeCell ref="D11:E12"/>
    <mergeCell ref="D7:E8"/>
    <mergeCell ref="F7:G8"/>
    <mergeCell ref="H7:I8"/>
    <mergeCell ref="J7:K8"/>
    <mergeCell ref="O19:U19"/>
    <mergeCell ref="O13:U13"/>
    <mergeCell ref="O15:U15"/>
    <mergeCell ref="H19:I20"/>
    <mergeCell ref="M17:N17"/>
    <mergeCell ref="A5:A6"/>
    <mergeCell ref="B5:B6"/>
    <mergeCell ref="Y10:AE10"/>
    <mergeCell ref="C5:C6"/>
    <mergeCell ref="D5:E6"/>
    <mergeCell ref="F5:G6"/>
    <mergeCell ref="H5:I6"/>
    <mergeCell ref="J5:K6"/>
    <mergeCell ref="W10:X10"/>
    <mergeCell ref="O7:U7"/>
    <mergeCell ref="A9:A10"/>
    <mergeCell ref="W6:X6"/>
    <mergeCell ref="O9:U9"/>
    <mergeCell ref="A7:A8"/>
    <mergeCell ref="B7:B8"/>
    <mergeCell ref="A11:A12"/>
    <mergeCell ref="B11:B12"/>
    <mergeCell ref="A13:A14"/>
    <mergeCell ref="M11:N11"/>
    <mergeCell ref="B9:B10"/>
    <mergeCell ref="C9:C10"/>
    <mergeCell ref="D9:E10"/>
    <mergeCell ref="A19:A20"/>
    <mergeCell ref="F9:G10"/>
    <mergeCell ref="H9:I10"/>
    <mergeCell ref="J9:K10"/>
    <mergeCell ref="B21:B22"/>
    <mergeCell ref="C21:C22"/>
    <mergeCell ref="D21:E22"/>
    <mergeCell ref="F21:G22"/>
    <mergeCell ref="H21:I22"/>
    <mergeCell ref="J21:K22"/>
    <mergeCell ref="M9:N9"/>
    <mergeCell ref="M21:N21"/>
    <mergeCell ref="B17:B18"/>
    <mergeCell ref="C17:C18"/>
    <mergeCell ref="J19:K20"/>
    <mergeCell ref="M13:N13"/>
    <mergeCell ref="M15:N15"/>
    <mergeCell ref="F15:G16"/>
    <mergeCell ref="H15:I16"/>
    <mergeCell ref="J15:K16"/>
    <mergeCell ref="B13:B14"/>
    <mergeCell ref="J11:K12"/>
    <mergeCell ref="F13:G14"/>
    <mergeCell ref="H13:I14"/>
    <mergeCell ref="J13:K14"/>
    <mergeCell ref="C13:C14"/>
    <mergeCell ref="B19:B20"/>
    <mergeCell ref="F11:G12"/>
    <mergeCell ref="D13:E14"/>
    <mergeCell ref="D15:E16"/>
    <mergeCell ref="AB111:AF111"/>
    <mergeCell ref="D111:H111"/>
    <mergeCell ref="J111:N111"/>
    <mergeCell ref="P111:T111"/>
    <mergeCell ref="V111:Z111"/>
    <mergeCell ref="V102:Z102"/>
    <mergeCell ref="AB102:AF102"/>
    <mergeCell ref="A47:A48"/>
    <mergeCell ref="A51:A52"/>
    <mergeCell ref="B51:B52"/>
    <mergeCell ref="AA55:AA56"/>
    <mergeCell ref="B63:B64"/>
    <mergeCell ref="C63:C64"/>
    <mergeCell ref="D63:H63"/>
    <mergeCell ref="I63:I64"/>
    <mergeCell ref="D68:H68"/>
    <mergeCell ref="J68:N68"/>
    <mergeCell ref="P68:T68"/>
    <mergeCell ref="V68:Z68"/>
    <mergeCell ref="D72:H72"/>
    <mergeCell ref="J72:N72"/>
    <mergeCell ref="P72:T72"/>
    <mergeCell ref="V72:Z72"/>
    <mergeCell ref="I51:I52"/>
    <mergeCell ref="O57:O58"/>
    <mergeCell ref="B62:C62"/>
    <mergeCell ref="A63:A64"/>
    <mergeCell ref="AA57:AA58"/>
    <mergeCell ref="D56:H56"/>
    <mergeCell ref="J56:N56"/>
    <mergeCell ref="AA47:AA48"/>
    <mergeCell ref="P63:T63"/>
    <mergeCell ref="C117:C118"/>
    <mergeCell ref="I117:I118"/>
    <mergeCell ref="O117:O118"/>
    <mergeCell ref="U117:U118"/>
    <mergeCell ref="AA117:AA118"/>
    <mergeCell ref="AG117:AG118"/>
    <mergeCell ref="AH117:AH118"/>
    <mergeCell ref="AI117:AI118"/>
    <mergeCell ref="AJ117:AJ118"/>
    <mergeCell ref="AK117:AL118"/>
    <mergeCell ref="A115:A116"/>
    <mergeCell ref="B115:B116"/>
    <mergeCell ref="C115:C116"/>
    <mergeCell ref="I115:I116"/>
    <mergeCell ref="O115:O116"/>
    <mergeCell ref="U115:U116"/>
    <mergeCell ref="AA115:AA116"/>
    <mergeCell ref="AG115:AG116"/>
    <mergeCell ref="AH115:AH116"/>
    <mergeCell ref="AH82:AH83"/>
    <mergeCell ref="AI82:AI83"/>
    <mergeCell ref="AJ82:AJ83"/>
    <mergeCell ref="AK82:AL83"/>
    <mergeCell ref="D85:H85"/>
    <mergeCell ref="J85:N85"/>
    <mergeCell ref="P85:T85"/>
    <mergeCell ref="V85:Z85"/>
    <mergeCell ref="AB85:AF85"/>
    <mergeCell ref="AH84:AH85"/>
    <mergeCell ref="AI84:AI85"/>
    <mergeCell ref="AJ84:AJ85"/>
    <mergeCell ref="AK84:AL85"/>
    <mergeCell ref="B82:B83"/>
    <mergeCell ref="C82:C83"/>
    <mergeCell ref="I82:I83"/>
    <mergeCell ref="O82:O83"/>
    <mergeCell ref="U82:U83"/>
    <mergeCell ref="AA82:AA83"/>
    <mergeCell ref="AG82:AG83"/>
    <mergeCell ref="B84:B85"/>
    <mergeCell ref="C84:C85"/>
    <mergeCell ref="I84:I85"/>
    <mergeCell ref="O84:O85"/>
    <mergeCell ref="U84:U85"/>
    <mergeCell ref="AA84:AA85"/>
    <mergeCell ref="AG84:AG85"/>
    <mergeCell ref="AB83:AF83"/>
    <mergeCell ref="D83:H83"/>
    <mergeCell ref="J83:N83"/>
    <mergeCell ref="P83:T83"/>
    <mergeCell ref="V83:Z83"/>
    <mergeCell ref="D79:H79"/>
    <mergeCell ref="J79:N79"/>
    <mergeCell ref="P79:T79"/>
    <mergeCell ref="P39:T39"/>
    <mergeCell ref="M23:N23"/>
    <mergeCell ref="O23:U23"/>
    <mergeCell ref="W24:X24"/>
    <mergeCell ref="Y24:AE24"/>
    <mergeCell ref="M25:N25"/>
    <mergeCell ref="O25:U25"/>
    <mergeCell ref="P54:T54"/>
    <mergeCell ref="V54:Z54"/>
    <mergeCell ref="AB54:AF54"/>
    <mergeCell ref="O53:O54"/>
    <mergeCell ref="U53:U54"/>
    <mergeCell ref="AA53:AA54"/>
    <mergeCell ref="AB68:AF68"/>
    <mergeCell ref="M35:N35"/>
    <mergeCell ref="M37:N37"/>
    <mergeCell ref="O37:U37"/>
    <mergeCell ref="AG26:AH26"/>
    <mergeCell ref="AI26:AO26"/>
    <mergeCell ref="M27:N27"/>
    <mergeCell ref="O27:U27"/>
    <mergeCell ref="W28:X28"/>
    <mergeCell ref="Y28:AE28"/>
    <mergeCell ref="M29:N29"/>
    <mergeCell ref="O29:U29"/>
    <mergeCell ref="BD2:BI2"/>
    <mergeCell ref="AR2:AY2"/>
    <mergeCell ref="AH2:AO2"/>
    <mergeCell ref="AG16:AH16"/>
    <mergeCell ref="AI8:AO8"/>
    <mergeCell ref="AI16:AO16"/>
    <mergeCell ref="AS12:AY12"/>
    <mergeCell ref="BC20:BI20"/>
    <mergeCell ref="BA20:BB20"/>
    <mergeCell ref="AQ12:AR12"/>
    <mergeCell ref="AG8:AH8"/>
    <mergeCell ref="AS24:AY24"/>
    <mergeCell ref="BA27:BB27"/>
    <mergeCell ref="BC27:BI27"/>
    <mergeCell ref="A43:A44"/>
    <mergeCell ref="B43:B44"/>
    <mergeCell ref="C43:C44"/>
    <mergeCell ref="I43:I44"/>
    <mergeCell ref="O43:O44"/>
    <mergeCell ref="U43:U44"/>
    <mergeCell ref="AA43:AA44"/>
    <mergeCell ref="AG43:AG44"/>
    <mergeCell ref="E40:G40"/>
    <mergeCell ref="K40:M40"/>
    <mergeCell ref="Q40:S40"/>
    <mergeCell ref="W40:Y40"/>
    <mergeCell ref="AC40:AE40"/>
    <mergeCell ref="AG39:AG40"/>
    <mergeCell ref="V42:Z42"/>
    <mergeCell ref="AB42:AF42"/>
    <mergeCell ref="D44:H44"/>
    <mergeCell ref="J44:N44"/>
    <mergeCell ref="P44:T44"/>
    <mergeCell ref="V44:Z44"/>
    <mergeCell ref="AB44:AF44"/>
    <mergeCell ref="A41:A42"/>
    <mergeCell ref="B41:B42"/>
    <mergeCell ref="C41:C42"/>
    <mergeCell ref="I41:I42"/>
    <mergeCell ref="O41:O42"/>
    <mergeCell ref="U41:U42"/>
    <mergeCell ref="AA41:AA42"/>
    <mergeCell ref="AG41:AG42"/>
    <mergeCell ref="D42:H42"/>
    <mergeCell ref="J42:N42"/>
    <mergeCell ref="P42:T42"/>
    <mergeCell ref="AG53:AG54"/>
    <mergeCell ref="P56:T56"/>
    <mergeCell ref="V56:Z56"/>
    <mergeCell ref="AB51:AF51"/>
    <mergeCell ref="E52:G52"/>
    <mergeCell ref="K52:M52"/>
    <mergeCell ref="Q52:S52"/>
    <mergeCell ref="W52:Y52"/>
    <mergeCell ref="AC52:AE52"/>
    <mergeCell ref="AG51:AG52"/>
    <mergeCell ref="I45:I46"/>
    <mergeCell ref="O45:O46"/>
    <mergeCell ref="U45:U46"/>
    <mergeCell ref="AA45:AA46"/>
    <mergeCell ref="AG45:AG46"/>
    <mergeCell ref="O51:O52"/>
    <mergeCell ref="U51:U52"/>
    <mergeCell ref="AA51:AA52"/>
    <mergeCell ref="U47:U48"/>
    <mergeCell ref="D48:H48"/>
    <mergeCell ref="J48:N48"/>
    <mergeCell ref="P48:T48"/>
    <mergeCell ref="V48:Z48"/>
    <mergeCell ref="J54:N54"/>
    <mergeCell ref="AB56:AF56"/>
    <mergeCell ref="AG55:AG56"/>
    <mergeCell ref="AG47:AG48"/>
    <mergeCell ref="B69:B70"/>
    <mergeCell ref="C69:C70"/>
    <mergeCell ref="I69:I70"/>
    <mergeCell ref="O69:O70"/>
    <mergeCell ref="U69:U70"/>
    <mergeCell ref="AA69:AA70"/>
    <mergeCell ref="AG69:AG70"/>
    <mergeCell ref="AB58:AF58"/>
    <mergeCell ref="AG57:AG58"/>
    <mergeCell ref="D60:H60"/>
    <mergeCell ref="J60:N60"/>
    <mergeCell ref="P60:T60"/>
    <mergeCell ref="V60:Z60"/>
    <mergeCell ref="AB60:AF60"/>
    <mergeCell ref="D66:H66"/>
    <mergeCell ref="J66:N66"/>
    <mergeCell ref="P66:T66"/>
    <mergeCell ref="V66:Z66"/>
    <mergeCell ref="AB66:AF66"/>
    <mergeCell ref="AG59:AG60"/>
    <mergeCell ref="V63:Z63"/>
    <mergeCell ref="AA63:AA64"/>
    <mergeCell ref="AB63:AF63"/>
    <mergeCell ref="AG63:AG64"/>
    <mergeCell ref="W64:Y64"/>
    <mergeCell ref="I65:I66"/>
    <mergeCell ref="O65:O66"/>
    <mergeCell ref="AC64:AE64"/>
    <mergeCell ref="Q64:S64"/>
    <mergeCell ref="K64:M64"/>
    <mergeCell ref="J63:N63"/>
    <mergeCell ref="O63:O64"/>
    <mergeCell ref="BM24:BR24"/>
    <mergeCell ref="B76:B77"/>
    <mergeCell ref="C76:C77"/>
    <mergeCell ref="I76:I77"/>
    <mergeCell ref="J76:N76"/>
    <mergeCell ref="O76:O77"/>
    <mergeCell ref="AG76:AG77"/>
    <mergeCell ref="AH76:AH77"/>
    <mergeCell ref="AI76:AI77"/>
    <mergeCell ref="AJ76:AJ77"/>
    <mergeCell ref="AK76:AL77"/>
    <mergeCell ref="E77:G77"/>
    <mergeCell ref="K77:M77"/>
    <mergeCell ref="Q77:S77"/>
    <mergeCell ref="W77:Y77"/>
    <mergeCell ref="AQ30:AR30"/>
    <mergeCell ref="AS30:AY30"/>
    <mergeCell ref="M31:N31"/>
    <mergeCell ref="O31:U31"/>
    <mergeCell ref="W32:X32"/>
    <mergeCell ref="Y32:AE32"/>
    <mergeCell ref="M33:N33"/>
    <mergeCell ref="O33:U33"/>
    <mergeCell ref="AG34:AH34"/>
    <mergeCell ref="AI34:AO34"/>
    <mergeCell ref="AB72:AF72"/>
    <mergeCell ref="B71:B72"/>
    <mergeCell ref="C71:C72"/>
    <mergeCell ref="I71:I72"/>
    <mergeCell ref="O71:O72"/>
    <mergeCell ref="U71:U72"/>
    <mergeCell ref="AA71:AA72"/>
    <mergeCell ref="B106:B107"/>
    <mergeCell ref="C106:C107"/>
    <mergeCell ref="I106:I107"/>
    <mergeCell ref="O106:O107"/>
    <mergeCell ref="U106:U107"/>
    <mergeCell ref="AA106:AA107"/>
    <mergeCell ref="AG106:AG107"/>
    <mergeCell ref="AH102:AH103"/>
    <mergeCell ref="AI102:AI103"/>
    <mergeCell ref="AJ102:AJ103"/>
    <mergeCell ref="AK102:AL103"/>
    <mergeCell ref="A97:A98"/>
    <mergeCell ref="A95:A96"/>
    <mergeCell ref="A93:A94"/>
    <mergeCell ref="A91:A92"/>
    <mergeCell ref="A89:A90"/>
    <mergeCell ref="BK24:BL24"/>
    <mergeCell ref="A84:A85"/>
    <mergeCell ref="A71:A72"/>
    <mergeCell ref="AG71:AG72"/>
    <mergeCell ref="AH71:AH72"/>
    <mergeCell ref="AI71:AI72"/>
    <mergeCell ref="AJ71:AJ72"/>
    <mergeCell ref="AK71:AL72"/>
    <mergeCell ref="A78:A79"/>
    <mergeCell ref="AG67:AG68"/>
    <mergeCell ref="D70:H70"/>
    <mergeCell ref="J70:N70"/>
    <mergeCell ref="P70:T70"/>
    <mergeCell ref="V70:Z70"/>
    <mergeCell ref="AB70:AF70"/>
    <mergeCell ref="A69:A70"/>
    <mergeCell ref="A132:A133"/>
    <mergeCell ref="A130:A131"/>
    <mergeCell ref="A128:A129"/>
    <mergeCell ref="A126:A127"/>
    <mergeCell ref="A124:A125"/>
    <mergeCell ref="D115:H115"/>
    <mergeCell ref="J115:N115"/>
    <mergeCell ref="P115:T115"/>
    <mergeCell ref="V115:Z115"/>
    <mergeCell ref="AB115:AF115"/>
    <mergeCell ref="AI108:AI109"/>
    <mergeCell ref="AJ108:AJ109"/>
    <mergeCell ref="AK108:AL109"/>
    <mergeCell ref="D109:H109"/>
    <mergeCell ref="J109:N109"/>
    <mergeCell ref="P109:T109"/>
    <mergeCell ref="V109:Z109"/>
    <mergeCell ref="AB109:AF109"/>
    <mergeCell ref="B108:B109"/>
    <mergeCell ref="C108:C109"/>
    <mergeCell ref="I108:I109"/>
    <mergeCell ref="O108:O109"/>
    <mergeCell ref="U108:U109"/>
    <mergeCell ref="AA108:AA109"/>
    <mergeCell ref="AG108:AG109"/>
    <mergeCell ref="AH108:AH109"/>
    <mergeCell ref="AA119:AA120"/>
    <mergeCell ref="AI115:AI116"/>
    <mergeCell ref="AJ115:AJ116"/>
    <mergeCell ref="AK115:AL116"/>
    <mergeCell ref="A117:A118"/>
    <mergeCell ref="B117:B118"/>
    <mergeCell ref="K116:M116"/>
    <mergeCell ref="Q116:S116"/>
    <mergeCell ref="W116:Y116"/>
    <mergeCell ref="AC116:AE116"/>
    <mergeCell ref="D118:H118"/>
    <mergeCell ref="J118:N118"/>
    <mergeCell ref="P118:T118"/>
    <mergeCell ref="V118:Z118"/>
    <mergeCell ref="AB118:AF118"/>
    <mergeCell ref="AH119:AH120"/>
    <mergeCell ref="AI119:AI120"/>
    <mergeCell ref="AJ119:AJ120"/>
    <mergeCell ref="AK119:AL120"/>
    <mergeCell ref="D120:H120"/>
    <mergeCell ref="J120:N120"/>
    <mergeCell ref="P120:T120"/>
    <mergeCell ref="V120:Z120"/>
    <mergeCell ref="AB120:AF120"/>
    <mergeCell ref="AG119:AG120"/>
    <mergeCell ref="I119:I120"/>
    <mergeCell ref="O119:O120"/>
    <mergeCell ref="U119:U120"/>
    <mergeCell ref="AH89:AH90"/>
    <mergeCell ref="AI89:AI90"/>
    <mergeCell ref="AJ89:AJ90"/>
    <mergeCell ref="AK89:AL90"/>
    <mergeCell ref="E90:G90"/>
    <mergeCell ref="K90:M90"/>
    <mergeCell ref="Q90:S90"/>
    <mergeCell ref="W90:Y90"/>
    <mergeCell ref="AC90:AE90"/>
    <mergeCell ref="B89:B90"/>
    <mergeCell ref="C89:C90"/>
    <mergeCell ref="D89:H89"/>
    <mergeCell ref="I89:I90"/>
    <mergeCell ref="J89:N89"/>
    <mergeCell ref="O89:O90"/>
    <mergeCell ref="P89:T89"/>
    <mergeCell ref="U89:U90"/>
    <mergeCell ref="AH93:AH94"/>
    <mergeCell ref="AI93:AI94"/>
    <mergeCell ref="AJ93:AJ94"/>
    <mergeCell ref="AK93:AL94"/>
    <mergeCell ref="D94:H94"/>
    <mergeCell ref="J94:N94"/>
    <mergeCell ref="P94:T94"/>
    <mergeCell ref="V94:Z94"/>
    <mergeCell ref="B91:B92"/>
    <mergeCell ref="C91:C92"/>
    <mergeCell ref="I91:I92"/>
    <mergeCell ref="O91:O92"/>
    <mergeCell ref="U91:U92"/>
    <mergeCell ref="AA91:AA92"/>
    <mergeCell ref="AG91:AG92"/>
    <mergeCell ref="AI104:AI105"/>
    <mergeCell ref="AJ104:AJ105"/>
    <mergeCell ref="AK104:AL105"/>
    <mergeCell ref="D105:H105"/>
    <mergeCell ref="J105:N105"/>
    <mergeCell ref="P105:T105"/>
    <mergeCell ref="V105:Z105"/>
    <mergeCell ref="AH91:AH92"/>
    <mergeCell ref="AI91:AI92"/>
    <mergeCell ref="AJ91:AJ92"/>
    <mergeCell ref="AK91:AL92"/>
    <mergeCell ref="D92:H92"/>
    <mergeCell ref="J92:N92"/>
    <mergeCell ref="P92:T92"/>
    <mergeCell ref="V92:Z92"/>
    <mergeCell ref="AB92:AF92"/>
    <mergeCell ref="AB105:AF105"/>
    <mergeCell ref="AI97:AI98"/>
    <mergeCell ref="AJ97:AJ98"/>
    <mergeCell ref="AK97:AL98"/>
    <mergeCell ref="D98:H98"/>
    <mergeCell ref="J98:N98"/>
    <mergeCell ref="P98:T98"/>
    <mergeCell ref="V98:Z98"/>
    <mergeCell ref="AB98:AF98"/>
    <mergeCell ref="B97:B98"/>
    <mergeCell ref="C97:C98"/>
    <mergeCell ref="I97:I98"/>
    <mergeCell ref="O97:O98"/>
    <mergeCell ref="U97:U98"/>
    <mergeCell ref="AA97:AA98"/>
    <mergeCell ref="AG97:AG98"/>
    <mergeCell ref="AH97:AH98"/>
    <mergeCell ref="AH95:AH96"/>
    <mergeCell ref="AI95:AI96"/>
    <mergeCell ref="AJ95:AJ96"/>
    <mergeCell ref="AK95:AL96"/>
    <mergeCell ref="D96:H96"/>
    <mergeCell ref="J96:N96"/>
    <mergeCell ref="P96:T96"/>
    <mergeCell ref="V96:Z96"/>
    <mergeCell ref="AB96:AF96"/>
    <mergeCell ref="B95:B96"/>
    <mergeCell ref="C95:C96"/>
    <mergeCell ref="I95:I96"/>
    <mergeCell ref="O95:O96"/>
    <mergeCell ref="U95:U96"/>
    <mergeCell ref="AA95:AA96"/>
    <mergeCell ref="AG95:AG96"/>
    <mergeCell ref="B110:B111"/>
    <mergeCell ref="C110:C111"/>
    <mergeCell ref="I110:I111"/>
    <mergeCell ref="O110:O111"/>
    <mergeCell ref="U110:U111"/>
    <mergeCell ref="AA110:AA111"/>
    <mergeCell ref="AG110:AG111"/>
    <mergeCell ref="AH110:AH111"/>
    <mergeCell ref="AI110:AI111"/>
    <mergeCell ref="AJ110:AJ111"/>
    <mergeCell ref="AK110:AL111"/>
    <mergeCell ref="A104:A105"/>
    <mergeCell ref="B104:B105"/>
    <mergeCell ref="C104:C105"/>
    <mergeCell ref="I104:I105"/>
    <mergeCell ref="O104:O105"/>
    <mergeCell ref="U104:U105"/>
    <mergeCell ref="AA104:AA105"/>
    <mergeCell ref="AG104:AG105"/>
    <mergeCell ref="AH104:AH105"/>
    <mergeCell ref="A106:A107"/>
    <mergeCell ref="A108:A109"/>
    <mergeCell ref="A110:A111"/>
    <mergeCell ref="AH106:AH107"/>
    <mergeCell ref="AI106:AI107"/>
    <mergeCell ref="AJ106:AJ107"/>
    <mergeCell ref="AK106:AL107"/>
    <mergeCell ref="D107:H107"/>
    <mergeCell ref="J107:N107"/>
    <mergeCell ref="P107:T107"/>
    <mergeCell ref="V107:Z107"/>
    <mergeCell ref="AB107:AF107"/>
    <mergeCell ref="V124:Z124"/>
    <mergeCell ref="AA124:AA125"/>
    <mergeCell ref="AB124:AF124"/>
    <mergeCell ref="AG124:AG125"/>
    <mergeCell ref="E125:G125"/>
    <mergeCell ref="K125:M125"/>
    <mergeCell ref="Q125:S125"/>
    <mergeCell ref="W125:Y125"/>
    <mergeCell ref="AC125:AE125"/>
    <mergeCell ref="B124:B125"/>
    <mergeCell ref="C124:C125"/>
    <mergeCell ref="D124:H124"/>
    <mergeCell ref="I124:I125"/>
    <mergeCell ref="J124:N124"/>
    <mergeCell ref="O124:O125"/>
    <mergeCell ref="P124:T124"/>
    <mergeCell ref="U124:U125"/>
    <mergeCell ref="AG130:AG131"/>
    <mergeCell ref="D127:H127"/>
    <mergeCell ref="J127:N127"/>
    <mergeCell ref="P127:T127"/>
    <mergeCell ref="V127:Z127"/>
    <mergeCell ref="AB127:AF127"/>
    <mergeCell ref="B128:B129"/>
    <mergeCell ref="C128:C129"/>
    <mergeCell ref="I128:I129"/>
    <mergeCell ref="O128:O129"/>
    <mergeCell ref="U128:U129"/>
    <mergeCell ref="AA128:AA129"/>
    <mergeCell ref="AG128:AG129"/>
    <mergeCell ref="D129:H129"/>
    <mergeCell ref="J129:N129"/>
    <mergeCell ref="P129:T129"/>
    <mergeCell ref="V129:Z129"/>
    <mergeCell ref="B126:B127"/>
    <mergeCell ref="C126:C127"/>
    <mergeCell ref="I126:I127"/>
    <mergeCell ref="O126:O127"/>
    <mergeCell ref="U126:U127"/>
    <mergeCell ref="AA126:AA127"/>
    <mergeCell ref="AG126:AG127"/>
    <mergeCell ref="B123:C123"/>
    <mergeCell ref="AH124:AL124"/>
    <mergeCell ref="AH127:AL127"/>
    <mergeCell ref="AH129:AL129"/>
    <mergeCell ref="AH131:AL131"/>
    <mergeCell ref="AH133:AL133"/>
    <mergeCell ref="E116:G116"/>
    <mergeCell ref="B114:C114"/>
    <mergeCell ref="D133:H133"/>
    <mergeCell ref="J133:N133"/>
    <mergeCell ref="P133:T133"/>
    <mergeCell ref="V133:Z133"/>
    <mergeCell ref="AB133:AF133"/>
    <mergeCell ref="B132:B133"/>
    <mergeCell ref="C132:C133"/>
    <mergeCell ref="I132:I133"/>
    <mergeCell ref="O132:O133"/>
    <mergeCell ref="U132:U133"/>
    <mergeCell ref="AA132:AA133"/>
    <mergeCell ref="AG132:AG133"/>
    <mergeCell ref="D131:H131"/>
    <mergeCell ref="J131:N131"/>
    <mergeCell ref="P131:T131"/>
    <mergeCell ref="V131:Z131"/>
    <mergeCell ref="AB131:AF131"/>
    <mergeCell ref="AB129:AF129"/>
    <mergeCell ref="B130:B131"/>
    <mergeCell ref="C130:C131"/>
    <mergeCell ref="I130:I131"/>
    <mergeCell ref="O130:O131"/>
    <mergeCell ref="U130:U131"/>
    <mergeCell ref="AA130:AA131"/>
    <mergeCell ref="BL201:BL202"/>
    <mergeCell ref="BM201:BM202"/>
    <mergeCell ref="BN201:BN202"/>
    <mergeCell ref="BO201:BP202"/>
    <mergeCell ref="AI125:AK125"/>
    <mergeCell ref="AO202:AQ202"/>
    <mergeCell ref="AU202:AW202"/>
    <mergeCell ref="BA202:BC202"/>
    <mergeCell ref="BG202:BI202"/>
    <mergeCell ref="AM201:AM202"/>
    <mergeCell ref="AN201:AR201"/>
    <mergeCell ref="AS201:AS202"/>
    <mergeCell ref="AT201:AX201"/>
    <mergeCell ref="AY201:AY202"/>
    <mergeCell ref="AZ201:BD201"/>
    <mergeCell ref="BE201:BE202"/>
    <mergeCell ref="BF201:BJ201"/>
    <mergeCell ref="BK201:BK202"/>
    <mergeCell ref="AM124:AM125"/>
    <mergeCell ref="AN124:AR124"/>
    <mergeCell ref="AS124:AS125"/>
    <mergeCell ref="AT124:AX124"/>
    <mergeCell ref="AY124:AY125"/>
    <mergeCell ref="AZ124:BD124"/>
    <mergeCell ref="BE124:BE125"/>
    <mergeCell ref="BF124:BJ124"/>
    <mergeCell ref="BK124:BK125"/>
    <mergeCell ref="BL124:BL125"/>
    <mergeCell ref="BM124:BM125"/>
    <mergeCell ref="BN124:BN125"/>
    <mergeCell ref="BO124:BP125"/>
    <mergeCell ref="AO125:AQ125"/>
    <mergeCell ref="AM205:AM206"/>
    <mergeCell ref="AS205:AS206"/>
    <mergeCell ref="AY205:AY206"/>
    <mergeCell ref="BE205:BE206"/>
    <mergeCell ref="BK205:BK206"/>
    <mergeCell ref="BL205:BL206"/>
    <mergeCell ref="BM205:BM206"/>
    <mergeCell ref="BN205:BN206"/>
    <mergeCell ref="BO205:BP206"/>
    <mergeCell ref="AN206:AR206"/>
    <mergeCell ref="AT206:AX206"/>
    <mergeCell ref="AZ206:BD206"/>
    <mergeCell ref="BF206:BJ206"/>
    <mergeCell ref="AM203:AM204"/>
    <mergeCell ref="AS203:AS204"/>
    <mergeCell ref="AY203:AY204"/>
    <mergeCell ref="BE203:BE204"/>
    <mergeCell ref="BK203:BK204"/>
    <mergeCell ref="BL203:BL204"/>
    <mergeCell ref="BM203:BM204"/>
    <mergeCell ref="BN203:BN204"/>
    <mergeCell ref="BO203:BP204"/>
    <mergeCell ref="AN204:AR204"/>
    <mergeCell ref="AT204:AX204"/>
    <mergeCell ref="AZ204:BD204"/>
    <mergeCell ref="BF204:BJ204"/>
    <mergeCell ref="AM209:AM210"/>
    <mergeCell ref="AS209:AS210"/>
    <mergeCell ref="AY209:AY210"/>
    <mergeCell ref="BE209:BE210"/>
    <mergeCell ref="BK209:BK210"/>
    <mergeCell ref="BL209:BL210"/>
    <mergeCell ref="BM209:BM210"/>
    <mergeCell ref="BN209:BN210"/>
    <mergeCell ref="BO209:BP210"/>
    <mergeCell ref="AN210:AR210"/>
    <mergeCell ref="AT210:AX210"/>
    <mergeCell ref="AZ210:BD210"/>
    <mergeCell ref="BF210:BJ210"/>
    <mergeCell ref="AM207:AM208"/>
    <mergeCell ref="AS207:AS208"/>
    <mergeCell ref="AY207:AY208"/>
    <mergeCell ref="BE207:BE208"/>
    <mergeCell ref="BK207:BK208"/>
    <mergeCell ref="BL207:BL208"/>
    <mergeCell ref="BM207:BM208"/>
    <mergeCell ref="BN207:BN208"/>
    <mergeCell ref="BO207:BP208"/>
    <mergeCell ref="AN208:AR208"/>
    <mergeCell ref="AT208:AX208"/>
    <mergeCell ref="AZ208:BD208"/>
    <mergeCell ref="BF208:BJ208"/>
    <mergeCell ref="BL213:BL214"/>
    <mergeCell ref="BM213:BM214"/>
    <mergeCell ref="BN213:BN214"/>
    <mergeCell ref="BO213:BP214"/>
    <mergeCell ref="AO214:AQ214"/>
    <mergeCell ref="AU214:AW214"/>
    <mergeCell ref="BA214:BC214"/>
    <mergeCell ref="BG214:BI214"/>
    <mergeCell ref="AM213:AM214"/>
    <mergeCell ref="AN213:AR213"/>
    <mergeCell ref="AS213:AS214"/>
    <mergeCell ref="AT213:AX213"/>
    <mergeCell ref="AY213:AY214"/>
    <mergeCell ref="AZ213:BD213"/>
    <mergeCell ref="BE213:BE214"/>
    <mergeCell ref="BF213:BJ213"/>
    <mergeCell ref="BK213:BK214"/>
    <mergeCell ref="AM217:AM218"/>
    <mergeCell ref="AS217:AS218"/>
    <mergeCell ref="AY217:AY218"/>
    <mergeCell ref="BE217:BE218"/>
    <mergeCell ref="BK217:BK218"/>
    <mergeCell ref="BL217:BL218"/>
    <mergeCell ref="BM217:BM218"/>
    <mergeCell ref="BN217:BN218"/>
    <mergeCell ref="BO217:BP218"/>
    <mergeCell ref="AN218:AR218"/>
    <mergeCell ref="AT218:AX218"/>
    <mergeCell ref="AZ218:BD218"/>
    <mergeCell ref="BF218:BJ218"/>
    <mergeCell ref="AM215:AM216"/>
    <mergeCell ref="AS215:AS216"/>
    <mergeCell ref="AY215:AY216"/>
    <mergeCell ref="BE215:BE216"/>
    <mergeCell ref="BK215:BK216"/>
    <mergeCell ref="BL215:BL216"/>
    <mergeCell ref="BM215:BM216"/>
    <mergeCell ref="BN215:BN216"/>
    <mergeCell ref="BO215:BP216"/>
    <mergeCell ref="AN216:AR216"/>
    <mergeCell ref="AT216:AX216"/>
    <mergeCell ref="AZ216:BD216"/>
    <mergeCell ref="BF216:BJ216"/>
    <mergeCell ref="AM221:AM222"/>
    <mergeCell ref="AS221:AS222"/>
    <mergeCell ref="AY221:AY222"/>
    <mergeCell ref="BE221:BE222"/>
    <mergeCell ref="BK221:BK222"/>
    <mergeCell ref="BL221:BL222"/>
    <mergeCell ref="BM221:BM222"/>
    <mergeCell ref="BN221:BN222"/>
    <mergeCell ref="BO221:BP222"/>
    <mergeCell ref="AN222:AR222"/>
    <mergeCell ref="AT222:AX222"/>
    <mergeCell ref="AZ222:BD222"/>
    <mergeCell ref="BF222:BJ222"/>
    <mergeCell ref="AM219:AM220"/>
    <mergeCell ref="AS219:AS220"/>
    <mergeCell ref="AY219:AY220"/>
    <mergeCell ref="BE219:BE220"/>
    <mergeCell ref="BK219:BK220"/>
    <mergeCell ref="BL219:BL220"/>
    <mergeCell ref="BM219:BM220"/>
    <mergeCell ref="BN219:BN220"/>
    <mergeCell ref="BO219:BP220"/>
    <mergeCell ref="AN220:AR220"/>
    <mergeCell ref="AT220:AX220"/>
    <mergeCell ref="AZ220:BD220"/>
    <mergeCell ref="BF220:BJ220"/>
    <mergeCell ref="A76:A77"/>
    <mergeCell ref="A82:A83"/>
    <mergeCell ref="B101:C101"/>
    <mergeCell ref="A102:A103"/>
    <mergeCell ref="B102:B103"/>
    <mergeCell ref="C102:C103"/>
    <mergeCell ref="D102:H102"/>
    <mergeCell ref="I102:I103"/>
    <mergeCell ref="J102:N102"/>
    <mergeCell ref="O102:O103"/>
    <mergeCell ref="P102:T102"/>
    <mergeCell ref="U102:U103"/>
    <mergeCell ref="AA102:AA103"/>
    <mergeCell ref="AG102:AG103"/>
    <mergeCell ref="E103:G103"/>
    <mergeCell ref="K103:M103"/>
    <mergeCell ref="Q103:S103"/>
    <mergeCell ref="W103:Y103"/>
    <mergeCell ref="AC103:AE103"/>
    <mergeCell ref="AB94:AF94"/>
    <mergeCell ref="B93:B94"/>
    <mergeCell ref="C93:C94"/>
    <mergeCell ref="I93:I94"/>
    <mergeCell ref="O93:O94"/>
    <mergeCell ref="U93:U94"/>
    <mergeCell ref="AA93:AA94"/>
    <mergeCell ref="AG93:AG94"/>
    <mergeCell ref="V89:Z89"/>
    <mergeCell ref="AA89:AA90"/>
    <mergeCell ref="AB89:AF89"/>
    <mergeCell ref="AG89:AG90"/>
    <mergeCell ref="B88:C88"/>
    <mergeCell ref="AU125:AW125"/>
    <mergeCell ref="BA125:BC125"/>
    <mergeCell ref="BG125:BI125"/>
    <mergeCell ref="AM126:AM127"/>
    <mergeCell ref="AS126:AS127"/>
    <mergeCell ref="AY126:AY127"/>
    <mergeCell ref="BE126:BE127"/>
    <mergeCell ref="BK126:BK127"/>
    <mergeCell ref="BL126:BL127"/>
    <mergeCell ref="BM126:BM127"/>
    <mergeCell ref="BN126:BN127"/>
    <mergeCell ref="BO126:BP127"/>
    <mergeCell ref="AN127:AR127"/>
    <mergeCell ref="AT127:AX127"/>
    <mergeCell ref="AZ127:BD127"/>
    <mergeCell ref="BF127:BJ127"/>
    <mergeCell ref="AM128:AM129"/>
    <mergeCell ref="AS128:AS129"/>
    <mergeCell ref="AY128:AY129"/>
    <mergeCell ref="BE128:BE129"/>
    <mergeCell ref="BK128:BK129"/>
    <mergeCell ref="BL128:BL129"/>
    <mergeCell ref="BM128:BM129"/>
    <mergeCell ref="BN128:BN129"/>
    <mergeCell ref="BO128:BP129"/>
    <mergeCell ref="AN129:AR129"/>
    <mergeCell ref="AT129:AX129"/>
    <mergeCell ref="AZ129:BD129"/>
    <mergeCell ref="BF129:BJ129"/>
    <mergeCell ref="AS130:AS131"/>
    <mergeCell ref="AY130:AY131"/>
    <mergeCell ref="BE130:BE131"/>
    <mergeCell ref="BK130:BK131"/>
    <mergeCell ref="BL130:BL131"/>
    <mergeCell ref="BM130:BM131"/>
    <mergeCell ref="BN130:BN131"/>
    <mergeCell ref="BO130:BP131"/>
    <mergeCell ref="AN131:AR131"/>
    <mergeCell ref="AT131:AX131"/>
    <mergeCell ref="AZ131:BD131"/>
    <mergeCell ref="BF131:BJ131"/>
    <mergeCell ref="AM132:AM133"/>
    <mergeCell ref="AS132:AS133"/>
    <mergeCell ref="AY132:AY133"/>
    <mergeCell ref="BE132:BE133"/>
    <mergeCell ref="BK132:BK133"/>
    <mergeCell ref="BL132:BL133"/>
    <mergeCell ref="BM132:BM133"/>
    <mergeCell ref="BN132:BN133"/>
    <mergeCell ref="BO132:BP133"/>
    <mergeCell ref="AN133:AR133"/>
    <mergeCell ref="AT133:AX133"/>
    <mergeCell ref="AZ133:BD133"/>
    <mergeCell ref="BF133:BJ133"/>
    <mergeCell ref="AM130:AM13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Список участников</vt:lpstr>
      <vt:lpstr>Нож</vt:lpstr>
      <vt:lpstr>Топор</vt:lpstr>
      <vt:lpstr>МПЛ-50</vt:lpstr>
      <vt:lpstr>Супер-финал</vt:lpstr>
      <vt:lpstr>'Супер-финал'!Область_печати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2026-06-22T16:35:23Z</dcterms:modified>
</cp:coreProperties>
</file>